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12 от 09.12.2024\"/>
    </mc:Choice>
  </mc:AlternateContent>
  <bookViews>
    <workbookView xWindow="0" yWindow="0" windowWidth="28800" windowHeight="11535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AC65" i="7" l="1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D65" i="7"/>
  <c r="C65" i="7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D65" i="6"/>
  <c r="C65" i="6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D65" i="5"/>
  <c r="C65" i="5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D65" i="4"/>
  <c r="C65" i="4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D65" i="3"/>
  <c r="C65" i="3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</calcChain>
</file>

<file path=xl/sharedStrings.xml><?xml version="1.0" encoding="utf-8"?>
<sst xmlns="http://schemas.openxmlformats.org/spreadsheetml/2006/main" count="729" uniqueCount="128">
  <si>
    <t>Приложение 2</t>
  </si>
  <si>
    <t>к протоколу заседания комиссии по разработке территориальной программы ОМС Курганской области от 09.12.2024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</si>
  <si>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</si>
  <si>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</si>
  <si>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</si>
  <si>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</si>
  <si>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</si>
  <si>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</si>
  <si>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</si>
  <si>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</si>
  <si>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</si>
  <si>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</si>
  <si>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</si>
  <si>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</si>
  <si>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</si>
  <si>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</si>
  <si>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</si>
  <si>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</si>
  <si>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</si>
  <si>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</si>
  <si>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</si>
  <si>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</si>
  <si>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</si>
  <si>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</si>
  <si>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</si>
  <si>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</si>
  <si>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</si>
  <si>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</si>
  <si>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</si>
  <si>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</si>
  <si>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</si>
  <si>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</si>
  <si>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</si>
  <si>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</si>
  <si>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</si>
  <si>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</si>
  <si>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</si>
  <si>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</si>
  <si>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</si>
  <si>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</si>
  <si>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</si>
  <si>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</si>
  <si>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</si>
  <si>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</si>
  <si>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</si>
  <si>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</si>
  <si>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</si>
  <si>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</si>
  <si>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</si>
  <si>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</si>
  <si>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</si>
  <si>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</si>
  <si>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</si>
  <si>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</si>
  <si>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</si>
  <si>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</si>
  <si>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</si>
  <si>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</si>
  <si>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</si>
  <si>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</si>
  <si>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</si>
  <si>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</si>
  <si>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</si>
  <si>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</si>
  <si>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</si>
  <si>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</si>
  <si>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</si>
  <si>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</si>
  <si>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</si>
  <si>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</si>
  <si>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</si>
  <si>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</si>
  <si>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</si>
  <si>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</si>
  <si>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</si>
  <si>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</si>
  <si>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</si>
  <si>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</si>
  <si>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</si>
  <si>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</si>
  <si>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</si>
  <si>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</si>
  <si>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</si>
  <si>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</si>
  <si>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</si>
  <si>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</si>
  <si>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</si>
  <si>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</si>
  <si>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</si>
  <si>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</si>
  <si>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</si>
  <si>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</si>
  <si>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</si>
  <si>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2.</t>
  </si>
  <si>
    <t>Финансовое обеспечение медицинской помощи в амбулаторных условиях на 2024 год</t>
  </si>
  <si>
    <t>Численность прикрепленного населения по состоянию на 01.01.2024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</si>
  <si>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</si>
  <si>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</si>
  <si>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</si>
  <si>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</si>
  <si>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</si>
  <si>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</si>
  <si>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</si>
  <si>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</si>
  <si>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</si>
  <si>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</si>
  <si>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</si>
  <si>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для оценки репродуктивного здоровья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</si>
  <si>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</si>
  <si>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</si>
  <si>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</si>
  <si>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</si>
  <si>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</si>
  <si>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</si>
  <si>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Таблица 3</t>
  </si>
  <si>
    <t>Финансовое обеспечение  медицинской помощи в условиях дневных стационаров на 2024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</si>
  <si>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</si>
  <si>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</si>
  <si>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</si>
  <si>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</si>
  <si>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</si>
  <si>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2024 год</t>
  </si>
  <si>
    <t>Таблица 4</t>
  </si>
  <si>
    <t>Финансовое обеспечение  медицинской помощи в условиях круглосуточного стационара на 2024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</si>
  <si>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</si>
  <si>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2024 год</t>
  </si>
  <si>
    <t>Таблица 6</t>
  </si>
  <si>
    <t>Финансовое обеспечение ВМП в условиях круглосуточного стационара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</si>
</sst>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tabSelected="1" workbookViewId="0">
      <pane xSplit="2" ySplit="6" topLeftCell="G7" activePane="bottomRight" state="frozen"/>
      <selection pane="topRight"/>
      <selection pane="bottomLeft"/>
      <selection pane="bottomRight" activeCell="B18" sqref="B18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2" t="s">
        <v>4</v>
      </c>
      <c r="B4" s="105" t="s">
        <v>5</v>
      </c>
      <c r="C4" s="106" t="s">
        <v>6</v>
      </c>
      <c r="D4" s="106"/>
      <c r="E4" s="106"/>
      <c r="F4" s="106"/>
      <c r="G4" s="107" t="s">
        <v>7</v>
      </c>
      <c r="H4" s="104" t="s">
        <v>8</v>
      </c>
      <c r="I4" s="104" t="s">
        <v>9</v>
      </c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3" t="s">
        <v>10</v>
      </c>
      <c r="V4" s="103"/>
      <c r="W4" s="103"/>
      <c r="X4" s="103"/>
      <c r="Y4" s="103"/>
      <c r="Z4" s="103" t="s">
        <v>11</v>
      </c>
      <c r="AA4" s="103"/>
      <c r="AB4" s="103"/>
      <c r="AC4" s="103"/>
      <c r="AD4" s="103"/>
    </row>
    <row r="5" spans="1:30" s="18" customFormat="1" ht="33" customHeight="1" x14ac:dyDescent="0.2">
      <c r="A5" s="102"/>
      <c r="B5" s="105"/>
      <c r="C5" s="110" t="s">
        <v>12</v>
      </c>
      <c r="D5" s="110"/>
      <c r="E5" s="110" t="s">
        <v>13</v>
      </c>
      <c r="F5" s="110"/>
      <c r="G5" s="108"/>
      <c r="H5" s="104"/>
      <c r="I5" s="104" t="s">
        <v>14</v>
      </c>
      <c r="J5" s="104"/>
      <c r="K5" s="104"/>
      <c r="L5" s="104" t="s">
        <v>15</v>
      </c>
      <c r="M5" s="104"/>
      <c r="N5" s="104"/>
      <c r="O5" s="104" t="s">
        <v>16</v>
      </c>
      <c r="P5" s="104"/>
      <c r="Q5" s="104"/>
      <c r="R5" s="104" t="s">
        <v>17</v>
      </c>
      <c r="S5" s="104"/>
      <c r="T5" s="104"/>
      <c r="U5" s="104" t="s">
        <v>18</v>
      </c>
      <c r="V5" s="104" t="s">
        <v>19</v>
      </c>
      <c r="W5" s="104"/>
      <c r="X5" s="104"/>
      <c r="Y5" s="104"/>
      <c r="Z5" s="104" t="s">
        <v>8</v>
      </c>
      <c r="AA5" s="104" t="s">
        <v>19</v>
      </c>
      <c r="AB5" s="104"/>
      <c r="AC5" s="104"/>
      <c r="AD5" s="104"/>
    </row>
    <row r="6" spans="1:30" s="21" customFormat="1" ht="22.5" customHeight="1" x14ac:dyDescent="0.2">
      <c r="A6" s="102"/>
      <c r="B6" s="105"/>
      <c r="C6" s="79" t="s">
        <v>20</v>
      </c>
      <c r="D6" s="79" t="s">
        <v>21</v>
      </c>
      <c r="E6" s="79" t="s">
        <v>20</v>
      </c>
      <c r="F6" s="79" t="s">
        <v>21</v>
      </c>
      <c r="G6" s="109"/>
      <c r="H6" s="104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4"/>
      <c r="V6" s="80" t="s">
        <v>14</v>
      </c>
      <c r="W6" s="80" t="s">
        <v>15</v>
      </c>
      <c r="X6" s="80" t="s">
        <v>16</v>
      </c>
      <c r="Y6" s="80" t="s">
        <v>17</v>
      </c>
      <c r="Z6" s="104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33979</v>
      </c>
      <c r="H7" s="85">
        <v>39158499.479999997</v>
      </c>
      <c r="I7" s="85">
        <v>3263208</v>
      </c>
      <c r="J7" s="85">
        <v>3263208</v>
      </c>
      <c r="K7" s="85">
        <v>3263208</v>
      </c>
      <c r="L7" s="85">
        <v>3263209</v>
      </c>
      <c r="M7" s="85">
        <v>3263208</v>
      </c>
      <c r="N7" s="85">
        <v>3263209</v>
      </c>
      <c r="O7" s="85">
        <v>3263208</v>
      </c>
      <c r="P7" s="85">
        <v>3263209</v>
      </c>
      <c r="Q7" s="85">
        <v>3263208</v>
      </c>
      <c r="R7" s="85">
        <v>3263209</v>
      </c>
      <c r="S7" s="85">
        <v>3263208</v>
      </c>
      <c r="T7" s="85">
        <v>3263207.48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21971</v>
      </c>
      <c r="H8" s="85">
        <v>25702273.280000001</v>
      </c>
      <c r="I8" s="85">
        <v>2141856</v>
      </c>
      <c r="J8" s="85">
        <v>2141856</v>
      </c>
      <c r="K8" s="85">
        <v>2141855</v>
      </c>
      <c r="L8" s="85">
        <v>2141857</v>
      </c>
      <c r="M8" s="85">
        <v>2141856</v>
      </c>
      <c r="N8" s="85">
        <v>2141856</v>
      </c>
      <c r="O8" s="85">
        <v>2141856</v>
      </c>
      <c r="P8" s="85">
        <v>2141857</v>
      </c>
      <c r="Q8" s="85">
        <v>2141855</v>
      </c>
      <c r="R8" s="85">
        <v>2141857</v>
      </c>
      <c r="S8" s="85">
        <v>2141856</v>
      </c>
      <c r="T8" s="85">
        <v>2141856.2799999998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74973</v>
      </c>
      <c r="H9" s="85">
        <v>53778637.710000001</v>
      </c>
      <c r="I9" s="85">
        <v>4481551</v>
      </c>
      <c r="J9" s="85">
        <v>4481551</v>
      </c>
      <c r="K9" s="85">
        <v>4481553</v>
      </c>
      <c r="L9" s="85">
        <v>4481554</v>
      </c>
      <c r="M9" s="85">
        <v>4481553</v>
      </c>
      <c r="N9" s="85">
        <v>4481553</v>
      </c>
      <c r="O9" s="85">
        <v>4481553</v>
      </c>
      <c r="P9" s="85">
        <v>4481554</v>
      </c>
      <c r="Q9" s="85">
        <v>4481553</v>
      </c>
      <c r="R9" s="85">
        <v>4481554</v>
      </c>
      <c r="S9" s="85">
        <v>4481553</v>
      </c>
      <c r="T9" s="85">
        <v>4481555.71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30188</v>
      </c>
      <c r="H10" s="85">
        <v>35424184.060000002</v>
      </c>
      <c r="I10" s="85">
        <v>2952016</v>
      </c>
      <c r="J10" s="85">
        <v>2952016</v>
      </c>
      <c r="K10" s="85">
        <v>2952014</v>
      </c>
      <c r="L10" s="85">
        <v>2952016</v>
      </c>
      <c r="M10" s="85">
        <v>2952016</v>
      </c>
      <c r="N10" s="85">
        <v>2952014</v>
      </c>
      <c r="O10" s="85">
        <v>2952016</v>
      </c>
      <c r="P10" s="85">
        <v>2952016</v>
      </c>
      <c r="Q10" s="85">
        <v>2952014</v>
      </c>
      <c r="R10" s="85">
        <v>2952016</v>
      </c>
      <c r="S10" s="85">
        <v>2952016</v>
      </c>
      <c r="T10" s="85">
        <v>2952014.06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36997</v>
      </c>
      <c r="H11" s="85">
        <v>44137451.700000003</v>
      </c>
      <c r="I11" s="85">
        <v>3678121</v>
      </c>
      <c r="J11" s="85">
        <v>3678121</v>
      </c>
      <c r="K11" s="85">
        <v>3678121</v>
      </c>
      <c r="L11" s="85">
        <v>3678121</v>
      </c>
      <c r="M11" s="85">
        <v>3678121</v>
      </c>
      <c r="N11" s="85">
        <v>3678121</v>
      </c>
      <c r="O11" s="85">
        <v>3678121</v>
      </c>
      <c r="P11" s="85">
        <v>3678121</v>
      </c>
      <c r="Q11" s="85">
        <v>3678121</v>
      </c>
      <c r="R11" s="85">
        <v>3678121</v>
      </c>
      <c r="S11" s="85">
        <v>3678121</v>
      </c>
      <c r="T11" s="85">
        <v>3678120.7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39646</v>
      </c>
      <c r="H12" s="85">
        <v>46869123.880000003</v>
      </c>
      <c r="I12" s="85">
        <v>3905760</v>
      </c>
      <c r="J12" s="85">
        <v>3905760</v>
      </c>
      <c r="K12" s="85">
        <v>3905760</v>
      </c>
      <c r="L12" s="85">
        <v>3905761</v>
      </c>
      <c r="M12" s="85">
        <v>3905760</v>
      </c>
      <c r="N12" s="85">
        <v>3905761</v>
      </c>
      <c r="O12" s="85">
        <v>3905760</v>
      </c>
      <c r="P12" s="85">
        <v>3905761</v>
      </c>
      <c r="Q12" s="85">
        <v>3905760</v>
      </c>
      <c r="R12" s="85">
        <v>3905761</v>
      </c>
      <c r="S12" s="85">
        <v>3905760</v>
      </c>
      <c r="T12" s="85">
        <v>3905759.88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30572</v>
      </c>
      <c r="H13" s="85">
        <v>36212132.399999999</v>
      </c>
      <c r="I13" s="85">
        <v>3017678</v>
      </c>
      <c r="J13" s="85">
        <v>3017678</v>
      </c>
      <c r="K13" s="85">
        <v>3017678</v>
      </c>
      <c r="L13" s="85">
        <v>3017678</v>
      </c>
      <c r="M13" s="85">
        <v>3017678</v>
      </c>
      <c r="N13" s="85">
        <v>3017677</v>
      </c>
      <c r="O13" s="85">
        <v>3017678</v>
      </c>
      <c r="P13" s="85">
        <v>3017678</v>
      </c>
      <c r="Q13" s="85">
        <v>3017678</v>
      </c>
      <c r="R13" s="85">
        <v>3017678</v>
      </c>
      <c r="S13" s="85">
        <v>3017678</v>
      </c>
      <c r="T13" s="85">
        <v>3017675.4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25292</v>
      </c>
      <c r="H14" s="85">
        <v>29562041.5</v>
      </c>
      <c r="I14" s="85">
        <v>2463504</v>
      </c>
      <c r="J14" s="85">
        <v>2463504</v>
      </c>
      <c r="K14" s="85">
        <v>2463503</v>
      </c>
      <c r="L14" s="85">
        <v>2463504</v>
      </c>
      <c r="M14" s="85">
        <v>2463504</v>
      </c>
      <c r="N14" s="85">
        <v>2463502</v>
      </c>
      <c r="O14" s="85">
        <v>2463504</v>
      </c>
      <c r="P14" s="85">
        <v>2463504</v>
      </c>
      <c r="Q14" s="85">
        <v>2463503</v>
      </c>
      <c r="R14" s="85">
        <v>2463504</v>
      </c>
      <c r="S14" s="85">
        <v>2463504</v>
      </c>
      <c r="T14" s="85">
        <v>2463501.5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22536</v>
      </c>
      <c r="H15" s="85">
        <v>27522692.359999999</v>
      </c>
      <c r="I15" s="85">
        <v>2293557</v>
      </c>
      <c r="J15" s="85">
        <v>2293557</v>
      </c>
      <c r="K15" s="85">
        <v>2293557</v>
      </c>
      <c r="L15" s="85">
        <v>2293559</v>
      </c>
      <c r="M15" s="85">
        <v>2293557</v>
      </c>
      <c r="N15" s="85">
        <v>2293558</v>
      </c>
      <c r="O15" s="85">
        <v>2293557</v>
      </c>
      <c r="P15" s="85">
        <v>2293559</v>
      </c>
      <c r="Q15" s="85">
        <v>2293557</v>
      </c>
      <c r="R15" s="85">
        <v>2293558</v>
      </c>
      <c r="S15" s="85">
        <v>2293557</v>
      </c>
      <c r="T15" s="85">
        <v>2293559.36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18899</v>
      </c>
      <c r="H16" s="85">
        <v>22590945.059999999</v>
      </c>
      <c r="I16" s="85">
        <v>1882579</v>
      </c>
      <c r="J16" s="85">
        <v>1882579</v>
      </c>
      <c r="K16" s="85">
        <v>1882579</v>
      </c>
      <c r="L16" s="85">
        <v>1882578</v>
      </c>
      <c r="M16" s="85">
        <v>1882579</v>
      </c>
      <c r="N16" s="85">
        <v>1882579</v>
      </c>
      <c r="O16" s="85">
        <v>1882579</v>
      </c>
      <c r="P16" s="85">
        <v>1882578</v>
      </c>
      <c r="Q16" s="85">
        <v>1882579</v>
      </c>
      <c r="R16" s="85">
        <v>1882578</v>
      </c>
      <c r="S16" s="85">
        <v>1882579</v>
      </c>
      <c r="T16" s="85">
        <v>1882579.06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55320</v>
      </c>
      <c r="H19" s="85">
        <v>43379125.32</v>
      </c>
      <c r="I19" s="85">
        <v>3614925</v>
      </c>
      <c r="J19" s="85">
        <v>3614925</v>
      </c>
      <c r="K19" s="85">
        <v>3614925</v>
      </c>
      <c r="L19" s="85">
        <v>3614929</v>
      </c>
      <c r="M19" s="85">
        <v>3614926</v>
      </c>
      <c r="N19" s="85">
        <v>3614928</v>
      </c>
      <c r="O19" s="85">
        <v>3614926</v>
      </c>
      <c r="P19" s="85">
        <v>3614930</v>
      </c>
      <c r="Q19" s="85">
        <v>3614926</v>
      </c>
      <c r="R19" s="85">
        <v>3614928</v>
      </c>
      <c r="S19" s="85">
        <v>3614926</v>
      </c>
      <c r="T19" s="85">
        <v>3614931.32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296411</v>
      </c>
      <c r="H29" s="85">
        <v>389403649.63999999</v>
      </c>
      <c r="I29" s="85">
        <v>32450302</v>
      </c>
      <c r="J29" s="85">
        <v>32450303</v>
      </c>
      <c r="K29" s="85">
        <v>32450302</v>
      </c>
      <c r="L29" s="85">
        <v>32450305</v>
      </c>
      <c r="M29" s="85">
        <v>32450304</v>
      </c>
      <c r="N29" s="85">
        <v>32450306</v>
      </c>
      <c r="O29" s="85">
        <v>32450304</v>
      </c>
      <c r="P29" s="85">
        <v>32450305</v>
      </c>
      <c r="Q29" s="85">
        <v>32450304</v>
      </c>
      <c r="R29" s="85">
        <v>32450305</v>
      </c>
      <c r="S29" s="85">
        <v>32450304</v>
      </c>
      <c r="T29" s="85">
        <v>32450305.640000001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87630</v>
      </c>
      <c r="H34" s="85">
        <v>104256267.3</v>
      </c>
      <c r="I34" s="85">
        <v>8688022</v>
      </c>
      <c r="J34" s="85">
        <v>8688022</v>
      </c>
      <c r="K34" s="85">
        <v>8688022</v>
      </c>
      <c r="L34" s="85">
        <v>8688023</v>
      </c>
      <c r="M34" s="85">
        <v>8688022</v>
      </c>
      <c r="N34" s="85">
        <v>8688023</v>
      </c>
      <c r="O34" s="85">
        <v>8688022</v>
      </c>
      <c r="P34" s="85">
        <v>8688023</v>
      </c>
      <c r="Q34" s="85">
        <v>8688022</v>
      </c>
      <c r="R34" s="85">
        <v>8688023</v>
      </c>
      <c r="S34" s="85">
        <v>8688022</v>
      </c>
      <c r="T34" s="85">
        <v>8688021.3000000007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ht="26.25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s="15" customFormat="1" ht="15" customHeight="1" x14ac:dyDescent="0.25">
      <c r="A65" s="88"/>
      <c r="B65" s="89" t="s">
        <v>92</v>
      </c>
      <c r="C65" s="83">
        <f>SUM(C7:C100)</f>
        <v>0</v>
      </c>
      <c r="D65" s="83">
        <f>SUM(D7:D100)</f>
        <v>0</v>
      </c>
      <c r="E65" s="83" t="e">
        <f>C65/(C65+D65)</f>
        <v>#DIV/0!</v>
      </c>
      <c r="F65" s="83" t="e">
        <f>1-E65</f>
        <v>#DIV/0!</v>
      </c>
      <c r="G65" s="90">
        <f t="shared" ref="G65:T65" si="0">SUM(G7:G64)</f>
        <v>774414</v>
      </c>
      <c r="H65" s="91">
        <f t="shared" si="0"/>
        <v>897997023.69000006</v>
      </c>
      <c r="I65" s="91">
        <f t="shared" si="0"/>
        <v>74833079</v>
      </c>
      <c r="J65" s="91">
        <f t="shared" si="0"/>
        <v>74833080</v>
      </c>
      <c r="K65" s="91">
        <f t="shared" si="0"/>
        <v>74833077</v>
      </c>
      <c r="L65" s="91">
        <f t="shared" si="0"/>
        <v>74833094</v>
      </c>
      <c r="M65" s="91">
        <f t="shared" si="0"/>
        <v>74833084</v>
      </c>
      <c r="N65" s="91">
        <f t="shared" si="0"/>
        <v>74833087</v>
      </c>
      <c r="O65" s="91">
        <f t="shared" si="0"/>
        <v>74833084</v>
      </c>
      <c r="P65" s="91">
        <f t="shared" si="0"/>
        <v>74833095</v>
      </c>
      <c r="Q65" s="91">
        <f t="shared" si="0"/>
        <v>74833080</v>
      </c>
      <c r="R65" s="91">
        <f t="shared" si="0"/>
        <v>74833092</v>
      </c>
      <c r="S65" s="91">
        <f t="shared" si="0"/>
        <v>74833084</v>
      </c>
      <c r="T65" s="91">
        <f t="shared" si="0"/>
        <v>74833087.689999998</v>
      </c>
      <c r="U65" s="91">
        <f t="shared" ref="U65:AD65" si="1">SUM(U7:U100)</f>
        <v>0</v>
      </c>
      <c r="V65" s="91">
        <f t="shared" si="1"/>
        <v>0</v>
      </c>
      <c r="W65" s="91">
        <f t="shared" si="1"/>
        <v>0</v>
      </c>
      <c r="X65" s="91">
        <f t="shared" si="1"/>
        <v>0</v>
      </c>
      <c r="Y65" s="91">
        <f t="shared" si="1"/>
        <v>0</v>
      </c>
      <c r="Z65" s="91">
        <f t="shared" si="1"/>
        <v>0</v>
      </c>
      <c r="AA65" s="91">
        <f t="shared" si="1"/>
        <v>0</v>
      </c>
      <c r="AB65" s="91">
        <f t="shared" si="1"/>
        <v>0</v>
      </c>
      <c r="AC65" s="91">
        <f t="shared" si="1"/>
        <v>0</v>
      </c>
      <c r="AD65" s="91">
        <f t="shared" si="1"/>
        <v>0</v>
      </c>
    </row>
    <row r="67" spans="1:30" x14ac:dyDescent="0.25">
      <c r="C67" s="26"/>
      <c r="D67" s="26"/>
      <c r="E67" s="26"/>
      <c r="F67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7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I21" sqref="I2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24" width="20.28515625" style="47" customWidth="1"/>
    <col min="25" max="34" width="19.7109375" style="48" customWidth="1"/>
    <col min="35" max="44" width="19.7109375" style="48" hidden="1" customWidth="1"/>
    <col min="45" max="45" width="9.140625" style="4"/>
  </cols>
  <sheetData>
    <row r="1" spans="1:44" x14ac:dyDescent="0.25">
      <c r="AH1" s="49" t="s">
        <v>93</v>
      </c>
    </row>
    <row r="3" spans="1:44" ht="15.75" customHeight="1" x14ac:dyDescent="0.25">
      <c r="B3" s="5" t="s">
        <v>94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</row>
    <row r="4" spans="1:44" ht="37.5" customHeight="1" x14ac:dyDescent="0.25">
      <c r="A4" s="111" t="s">
        <v>4</v>
      </c>
      <c r="B4" s="114" t="s">
        <v>5</v>
      </c>
      <c r="C4" s="112" t="s">
        <v>6</v>
      </c>
      <c r="D4" s="113"/>
      <c r="E4" s="113"/>
      <c r="F4" s="114"/>
      <c r="G4" s="115" t="s">
        <v>95</v>
      </c>
      <c r="H4" s="124" t="s">
        <v>8</v>
      </c>
      <c r="I4" s="112" t="s">
        <v>96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4"/>
      <c r="W4" s="121" t="s">
        <v>9</v>
      </c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3"/>
      <c r="AI4" s="116" t="s">
        <v>97</v>
      </c>
      <c r="AJ4" s="116"/>
      <c r="AK4" s="116"/>
      <c r="AL4" s="116"/>
      <c r="AM4" s="116"/>
      <c r="AN4" s="117" t="s">
        <v>98</v>
      </c>
      <c r="AO4" s="125"/>
      <c r="AP4" s="125"/>
      <c r="AQ4" s="125"/>
      <c r="AR4" s="118"/>
    </row>
    <row r="5" spans="1:44" s="35" customFormat="1" ht="68.25" customHeight="1" x14ac:dyDescent="0.2">
      <c r="A5" s="111"/>
      <c r="B5" s="114"/>
      <c r="C5" s="116" t="s">
        <v>12</v>
      </c>
      <c r="D5" s="116"/>
      <c r="E5" s="117" t="s">
        <v>13</v>
      </c>
      <c r="F5" s="118"/>
      <c r="G5" s="115"/>
      <c r="H5" s="124"/>
      <c r="I5" s="128" t="s">
        <v>99</v>
      </c>
      <c r="J5" s="128" t="s">
        <v>100</v>
      </c>
      <c r="K5" s="112" t="s">
        <v>101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4"/>
      <c r="W5" s="124" t="s">
        <v>14</v>
      </c>
      <c r="X5" s="124"/>
      <c r="Y5" s="124"/>
      <c r="Z5" s="124" t="s">
        <v>15</v>
      </c>
      <c r="AA5" s="124"/>
      <c r="AB5" s="124"/>
      <c r="AC5" s="124" t="s">
        <v>16</v>
      </c>
      <c r="AD5" s="124"/>
      <c r="AE5" s="124"/>
      <c r="AF5" s="124" t="s">
        <v>17</v>
      </c>
      <c r="AG5" s="124"/>
      <c r="AH5" s="124"/>
      <c r="AI5" s="119" t="s">
        <v>8</v>
      </c>
      <c r="AJ5" s="121" t="s">
        <v>19</v>
      </c>
      <c r="AK5" s="122"/>
      <c r="AL5" s="122"/>
      <c r="AM5" s="123"/>
      <c r="AN5" s="126" t="s">
        <v>8</v>
      </c>
      <c r="AO5" s="121" t="s">
        <v>19</v>
      </c>
      <c r="AP5" s="122"/>
      <c r="AQ5" s="122"/>
      <c r="AR5" s="123"/>
    </row>
    <row r="6" spans="1:44" s="37" customFormat="1" ht="62.25" customHeight="1" x14ac:dyDescent="0.2">
      <c r="A6" s="111"/>
      <c r="B6" s="114"/>
      <c r="C6" s="36" t="s">
        <v>20</v>
      </c>
      <c r="D6" s="36" t="s">
        <v>21</v>
      </c>
      <c r="E6" s="36" t="s">
        <v>20</v>
      </c>
      <c r="F6" s="36" t="s">
        <v>21</v>
      </c>
      <c r="G6" s="115"/>
      <c r="H6" s="124"/>
      <c r="I6" s="129"/>
      <c r="J6" s="129"/>
      <c r="K6" s="61" t="s">
        <v>102</v>
      </c>
      <c r="L6" s="61" t="s">
        <v>103</v>
      </c>
      <c r="M6" s="101" t="s">
        <v>104</v>
      </c>
      <c r="N6" s="100" t="s">
        <v>105</v>
      </c>
      <c r="O6" s="100" t="s">
        <v>106</v>
      </c>
      <c r="P6" s="100" t="s">
        <v>107</v>
      </c>
      <c r="Q6" s="100" t="s">
        <v>108</v>
      </c>
      <c r="R6" s="100" t="s">
        <v>109</v>
      </c>
      <c r="S6" s="100" t="s">
        <v>110</v>
      </c>
      <c r="T6" s="100" t="s">
        <v>111</v>
      </c>
      <c r="U6" s="100" t="s">
        <v>112</v>
      </c>
      <c r="V6" s="100" t="s">
        <v>113</v>
      </c>
      <c r="W6" s="94" t="s">
        <v>22</v>
      </c>
      <c r="X6" s="94" t="s">
        <v>23</v>
      </c>
      <c r="Y6" s="94" t="s">
        <v>24</v>
      </c>
      <c r="Z6" s="94" t="s">
        <v>25</v>
      </c>
      <c r="AA6" s="94" t="s">
        <v>26</v>
      </c>
      <c r="AB6" s="94" t="s">
        <v>27</v>
      </c>
      <c r="AC6" s="94" t="s">
        <v>28</v>
      </c>
      <c r="AD6" s="94" t="s">
        <v>29</v>
      </c>
      <c r="AE6" s="94" t="s">
        <v>30</v>
      </c>
      <c r="AF6" s="94" t="s">
        <v>31</v>
      </c>
      <c r="AG6" s="94" t="s">
        <v>32</v>
      </c>
      <c r="AH6" s="94" t="s">
        <v>33</v>
      </c>
      <c r="AI6" s="120"/>
      <c r="AJ6" s="44" t="s">
        <v>14</v>
      </c>
      <c r="AK6" s="44" t="s">
        <v>15</v>
      </c>
      <c r="AL6" s="44" t="s">
        <v>16</v>
      </c>
      <c r="AM6" s="44" t="s">
        <v>17</v>
      </c>
      <c r="AN6" s="127"/>
      <c r="AO6" s="44" t="s">
        <v>14</v>
      </c>
      <c r="AP6" s="44" t="s">
        <v>15</v>
      </c>
      <c r="AQ6" s="44" t="s">
        <v>16</v>
      </c>
      <c r="AR6" s="44" t="s">
        <v>17</v>
      </c>
    </row>
    <row r="7" spans="1:44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f t="shared" ref="H7:H38" si="2">SUM(I7:V7)</f>
        <v>252389507.5</v>
      </c>
      <c r="I7" s="46">
        <v>81729536.219999999</v>
      </c>
      <c r="J7" s="46">
        <v>32575719.68</v>
      </c>
      <c r="K7" s="46">
        <v>3385177.58</v>
      </c>
      <c r="L7" s="46">
        <v>32571234.140000001</v>
      </c>
      <c r="M7" s="46">
        <v>27720697.530000001</v>
      </c>
      <c r="N7" s="46">
        <v>27656887.460000001</v>
      </c>
      <c r="O7" s="46">
        <v>2820633.04</v>
      </c>
      <c r="P7" s="46">
        <v>10470726.460000001</v>
      </c>
      <c r="Q7" s="46">
        <v>1311478.8</v>
      </c>
      <c r="R7" s="46">
        <v>0</v>
      </c>
      <c r="S7" s="46">
        <v>6215779.6200000001</v>
      </c>
      <c r="T7" s="46">
        <v>21481680.079999998</v>
      </c>
      <c r="U7" s="46">
        <v>6625.21</v>
      </c>
      <c r="V7" s="46">
        <v>4443331.68</v>
      </c>
      <c r="W7" s="46">
        <v>21025395</v>
      </c>
      <c r="X7" s="46">
        <v>21025402</v>
      </c>
      <c r="Y7" s="46">
        <v>21025406</v>
      </c>
      <c r="Z7" s="46">
        <v>21025400</v>
      </c>
      <c r="AA7" s="46">
        <v>21025413</v>
      </c>
      <c r="AB7" s="46">
        <v>21025410</v>
      </c>
      <c r="AC7" s="46">
        <v>21025415</v>
      </c>
      <c r="AD7" s="46">
        <v>21025406</v>
      </c>
      <c r="AE7" s="46">
        <v>21110020</v>
      </c>
      <c r="AF7" s="46">
        <v>21025405</v>
      </c>
      <c r="AG7" s="46">
        <v>21025416</v>
      </c>
      <c r="AH7" s="46">
        <v>21025419.5</v>
      </c>
      <c r="AI7" s="52"/>
      <c r="AJ7" s="52"/>
      <c r="AK7" s="52"/>
      <c r="AL7" s="52"/>
      <c r="AM7" s="52"/>
      <c r="AN7" s="52"/>
      <c r="AO7" s="52"/>
      <c r="AP7" s="52"/>
      <c r="AQ7" s="52"/>
      <c r="AR7" s="52"/>
    </row>
    <row r="8" spans="1:44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f t="shared" si="2"/>
        <v>149735029.16</v>
      </c>
      <c r="I8" s="46">
        <v>58038612.009999998</v>
      </c>
      <c r="J8" s="46">
        <v>12954842.310000001</v>
      </c>
      <c r="K8" s="46">
        <v>779742.92</v>
      </c>
      <c r="L8" s="46">
        <v>22500375.93</v>
      </c>
      <c r="M8" s="46">
        <v>12128325.57</v>
      </c>
      <c r="N8" s="46">
        <v>19847828.07</v>
      </c>
      <c r="O8" s="46">
        <v>1073349.75</v>
      </c>
      <c r="P8" s="46">
        <v>4959328.8899999997</v>
      </c>
      <c r="Q8" s="46">
        <v>1777398.9</v>
      </c>
      <c r="R8" s="46">
        <v>0</v>
      </c>
      <c r="S8" s="46">
        <v>4017606.66</v>
      </c>
      <c r="T8" s="46">
        <v>11644367.720000001</v>
      </c>
      <c r="U8" s="46">
        <v>13250.43</v>
      </c>
      <c r="V8" s="46">
        <v>0</v>
      </c>
      <c r="W8" s="46">
        <v>12469518</v>
      </c>
      <c r="X8" s="46">
        <v>12469526</v>
      </c>
      <c r="Y8" s="46">
        <v>12469526</v>
      </c>
      <c r="Z8" s="46">
        <v>12469558</v>
      </c>
      <c r="AA8" s="46">
        <v>12469532</v>
      </c>
      <c r="AB8" s="46">
        <v>12570053.68</v>
      </c>
      <c r="AC8" s="46">
        <v>12469535</v>
      </c>
      <c r="AD8" s="46">
        <v>12469563</v>
      </c>
      <c r="AE8" s="46">
        <v>12469536</v>
      </c>
      <c r="AF8" s="46">
        <v>12469561</v>
      </c>
      <c r="AG8" s="46">
        <v>12469535</v>
      </c>
      <c r="AH8" s="46">
        <v>12469585.48</v>
      </c>
      <c r="AI8" s="52"/>
      <c r="AJ8" s="52"/>
      <c r="AK8" s="52"/>
      <c r="AL8" s="52"/>
      <c r="AM8" s="52"/>
      <c r="AN8" s="52"/>
      <c r="AO8" s="52"/>
      <c r="AP8" s="52"/>
      <c r="AQ8" s="52"/>
      <c r="AR8" s="52"/>
    </row>
    <row r="9" spans="1:44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f t="shared" si="2"/>
        <v>503139128.80000001</v>
      </c>
      <c r="I9" s="46">
        <v>163587572.34</v>
      </c>
      <c r="J9" s="46">
        <v>69104280.739999995</v>
      </c>
      <c r="K9" s="46">
        <v>2871707.41</v>
      </c>
      <c r="L9" s="46">
        <v>82108103.939999998</v>
      </c>
      <c r="M9" s="46">
        <v>38740156.18</v>
      </c>
      <c r="N9" s="46">
        <v>46812894.159999996</v>
      </c>
      <c r="O9" s="46">
        <v>5386264.2000000002</v>
      </c>
      <c r="P9" s="46">
        <v>32951986.41</v>
      </c>
      <c r="Q9" s="46">
        <v>3951692.7</v>
      </c>
      <c r="R9" s="46">
        <v>0</v>
      </c>
      <c r="S9" s="46">
        <v>13119726</v>
      </c>
      <c r="T9" s="46">
        <v>44498119.509999998</v>
      </c>
      <c r="U9" s="46">
        <v>6625.21</v>
      </c>
      <c r="V9" s="46">
        <v>0</v>
      </c>
      <c r="W9" s="46">
        <v>41924611</v>
      </c>
      <c r="X9" s="46">
        <v>41924627</v>
      </c>
      <c r="Y9" s="46">
        <v>41924635</v>
      </c>
      <c r="Z9" s="46">
        <v>41924629</v>
      </c>
      <c r="AA9" s="46">
        <v>41945328</v>
      </c>
      <c r="AB9" s="46">
        <v>41947384.130000003</v>
      </c>
      <c r="AC9" s="46">
        <v>41924647</v>
      </c>
      <c r="AD9" s="46">
        <v>41924639</v>
      </c>
      <c r="AE9" s="46">
        <v>41924656</v>
      </c>
      <c r="AF9" s="46">
        <v>41924635</v>
      </c>
      <c r="AG9" s="46">
        <v>41924647</v>
      </c>
      <c r="AH9" s="46">
        <v>41924690.670000002</v>
      </c>
      <c r="AI9" s="52"/>
      <c r="AJ9" s="52"/>
      <c r="AK9" s="52"/>
      <c r="AL9" s="52"/>
      <c r="AM9" s="52"/>
      <c r="AN9" s="52"/>
      <c r="AO9" s="52"/>
      <c r="AP9" s="52"/>
      <c r="AQ9" s="52"/>
      <c r="AR9" s="52"/>
    </row>
    <row r="10" spans="1:44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f t="shared" si="2"/>
        <v>210196038.22</v>
      </c>
      <c r="I10" s="46">
        <v>74773087.079999998</v>
      </c>
      <c r="J10" s="46">
        <v>28399030.739999998</v>
      </c>
      <c r="K10" s="46">
        <v>1375525.5</v>
      </c>
      <c r="L10" s="46">
        <v>27602984.27</v>
      </c>
      <c r="M10" s="46">
        <v>16440244.18</v>
      </c>
      <c r="N10" s="46">
        <v>22447129.260000002</v>
      </c>
      <c r="O10" s="46">
        <v>2069938.73</v>
      </c>
      <c r="P10" s="46">
        <v>10276284.02</v>
      </c>
      <c r="Q10" s="46">
        <v>1271214.1000000001</v>
      </c>
      <c r="R10" s="46">
        <v>0</v>
      </c>
      <c r="S10" s="46">
        <v>5440973.1600000001</v>
      </c>
      <c r="T10" s="46">
        <v>18127488.27</v>
      </c>
      <c r="U10" s="46">
        <v>13250.43</v>
      </c>
      <c r="V10" s="46">
        <v>1958888.48</v>
      </c>
      <c r="W10" s="46">
        <v>17545709</v>
      </c>
      <c r="X10" s="46">
        <v>17545721</v>
      </c>
      <c r="Y10" s="46">
        <v>17545718</v>
      </c>
      <c r="Z10" s="46">
        <v>17545745</v>
      </c>
      <c r="AA10" s="46">
        <v>17545725</v>
      </c>
      <c r="AB10" s="46">
        <v>17548526</v>
      </c>
      <c r="AC10" s="46">
        <v>17645728</v>
      </c>
      <c r="AD10" s="46">
        <v>17645749</v>
      </c>
      <c r="AE10" s="46">
        <v>17440170.800000001</v>
      </c>
      <c r="AF10" s="46">
        <v>17395743</v>
      </c>
      <c r="AG10" s="46">
        <v>17395728</v>
      </c>
      <c r="AH10" s="46">
        <v>17395775.420000002</v>
      </c>
      <c r="AI10" s="52"/>
      <c r="AJ10" s="52"/>
      <c r="AK10" s="52"/>
      <c r="AL10" s="52"/>
      <c r="AM10" s="52"/>
      <c r="AN10" s="52"/>
      <c r="AO10" s="52"/>
      <c r="AP10" s="52"/>
      <c r="AQ10" s="52"/>
      <c r="AR10" s="52"/>
    </row>
    <row r="11" spans="1:44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f t="shared" si="2"/>
        <v>274069491</v>
      </c>
      <c r="I11" s="46">
        <v>88674019.200000003</v>
      </c>
      <c r="J11" s="46">
        <v>46819922.960000001</v>
      </c>
      <c r="K11" s="46">
        <v>1966905.25</v>
      </c>
      <c r="L11" s="46">
        <v>41386162.700000003</v>
      </c>
      <c r="M11" s="46">
        <v>20014487.420000002</v>
      </c>
      <c r="N11" s="46">
        <v>32491048.329999998</v>
      </c>
      <c r="O11" s="46">
        <v>1170927</v>
      </c>
      <c r="P11" s="46">
        <v>10405469.970000001</v>
      </c>
      <c r="Q11" s="46">
        <v>1397760.3</v>
      </c>
      <c r="R11" s="46">
        <v>0</v>
      </c>
      <c r="S11" s="46">
        <v>6648978.1200000001</v>
      </c>
      <c r="T11" s="46">
        <v>22937226.039999999</v>
      </c>
      <c r="U11" s="46">
        <v>13250.43</v>
      </c>
      <c r="V11" s="46">
        <v>143333.28</v>
      </c>
      <c r="W11" s="46">
        <v>22837421</v>
      </c>
      <c r="X11" s="46">
        <v>22837428</v>
      </c>
      <c r="Y11" s="46">
        <v>22837431</v>
      </c>
      <c r="Z11" s="46">
        <v>22837426</v>
      </c>
      <c r="AA11" s="46">
        <v>22943884.719999999</v>
      </c>
      <c r="AB11" s="46">
        <v>22871270.149999999</v>
      </c>
      <c r="AC11" s="46">
        <v>22817439</v>
      </c>
      <c r="AD11" s="46">
        <v>22817429</v>
      </c>
      <c r="AE11" s="46">
        <v>22817443</v>
      </c>
      <c r="AF11" s="46">
        <v>22817429</v>
      </c>
      <c r="AG11" s="46">
        <v>22817439</v>
      </c>
      <c r="AH11" s="46">
        <v>22817451.129999999</v>
      </c>
      <c r="AI11" s="52"/>
      <c r="AJ11" s="52"/>
      <c r="AK11" s="52"/>
      <c r="AL11" s="52"/>
      <c r="AM11" s="52"/>
      <c r="AN11" s="52"/>
      <c r="AO11" s="52"/>
      <c r="AP11" s="52"/>
      <c r="AQ11" s="52"/>
      <c r="AR11" s="52"/>
    </row>
    <row r="12" spans="1:44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f t="shared" si="2"/>
        <v>304317149.69</v>
      </c>
      <c r="I12" s="46">
        <v>95131884.430000007</v>
      </c>
      <c r="J12" s="46">
        <v>39783505.909999996</v>
      </c>
      <c r="K12" s="46">
        <v>1271634.3899999999</v>
      </c>
      <c r="L12" s="46">
        <v>64007801.289999999</v>
      </c>
      <c r="M12" s="46">
        <v>20889089.579999998</v>
      </c>
      <c r="N12" s="46">
        <v>31205654.91</v>
      </c>
      <c r="O12" s="46">
        <v>874292.16</v>
      </c>
      <c r="P12" s="46">
        <v>15127538.73</v>
      </c>
      <c r="Q12" s="46">
        <v>2991092</v>
      </c>
      <c r="R12" s="46">
        <v>0</v>
      </c>
      <c r="S12" s="46">
        <v>7084652.04</v>
      </c>
      <c r="T12" s="46">
        <v>24551198.780000001</v>
      </c>
      <c r="U12" s="46">
        <v>13250.43</v>
      </c>
      <c r="V12" s="46">
        <v>1385555.04</v>
      </c>
      <c r="W12" s="46">
        <v>25352395</v>
      </c>
      <c r="X12" s="46">
        <v>25352401</v>
      </c>
      <c r="Y12" s="46">
        <v>25352406</v>
      </c>
      <c r="Z12" s="46">
        <v>25396859.98</v>
      </c>
      <c r="AA12" s="46">
        <v>25515423.239999998</v>
      </c>
      <c r="AB12" s="46">
        <v>25402433</v>
      </c>
      <c r="AC12" s="46">
        <v>25402422</v>
      </c>
      <c r="AD12" s="46">
        <v>25327426.399999999</v>
      </c>
      <c r="AE12" s="46">
        <v>25254680</v>
      </c>
      <c r="AF12" s="46">
        <v>25320222.449999999</v>
      </c>
      <c r="AG12" s="46">
        <v>25320221.449999999</v>
      </c>
      <c r="AH12" s="46">
        <v>25320259.170000002</v>
      </c>
      <c r="AI12" s="52"/>
      <c r="AJ12" s="52"/>
      <c r="AK12" s="52"/>
      <c r="AL12" s="52"/>
      <c r="AM12" s="52"/>
      <c r="AN12" s="52"/>
      <c r="AO12" s="52"/>
      <c r="AP12" s="52"/>
      <c r="AQ12" s="52"/>
      <c r="AR12" s="52"/>
    </row>
    <row r="13" spans="1:44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f t="shared" si="2"/>
        <v>234293145.13</v>
      </c>
      <c r="I13" s="46">
        <v>77424792.079999998</v>
      </c>
      <c r="J13" s="46">
        <v>29072126.539999999</v>
      </c>
      <c r="K13" s="46">
        <v>1371966.82</v>
      </c>
      <c r="L13" s="46">
        <v>27645954.5</v>
      </c>
      <c r="M13" s="46">
        <v>36854505.43</v>
      </c>
      <c r="N13" s="46">
        <v>23934691.199999999</v>
      </c>
      <c r="O13" s="46">
        <v>2116775.81</v>
      </c>
      <c r="P13" s="46">
        <v>9121692.0299999993</v>
      </c>
      <c r="Q13" s="46">
        <v>1495546</v>
      </c>
      <c r="R13" s="46">
        <v>0</v>
      </c>
      <c r="S13" s="46">
        <v>5564744.1600000001</v>
      </c>
      <c r="T13" s="46">
        <v>19677100.129999999</v>
      </c>
      <c r="U13" s="46">
        <v>13250.43</v>
      </c>
      <c r="V13" s="46">
        <v>0</v>
      </c>
      <c r="W13" s="46">
        <v>19524414</v>
      </c>
      <c r="X13" s="46">
        <v>19524420</v>
      </c>
      <c r="Y13" s="46">
        <v>19524428</v>
      </c>
      <c r="Z13" s="46">
        <v>19524425</v>
      </c>
      <c r="AA13" s="46">
        <v>19524429</v>
      </c>
      <c r="AB13" s="46">
        <v>19524432</v>
      </c>
      <c r="AC13" s="46">
        <v>19524432</v>
      </c>
      <c r="AD13" s="46">
        <v>19524428</v>
      </c>
      <c r="AE13" s="46">
        <v>19524432</v>
      </c>
      <c r="AF13" s="46">
        <v>19524425</v>
      </c>
      <c r="AG13" s="46">
        <v>19524432</v>
      </c>
      <c r="AH13" s="46">
        <v>19524448.129999999</v>
      </c>
      <c r="AI13" s="52"/>
      <c r="AJ13" s="52"/>
      <c r="AK13" s="52"/>
      <c r="AL13" s="52"/>
      <c r="AM13" s="52"/>
      <c r="AN13" s="52"/>
      <c r="AO13" s="52"/>
      <c r="AP13" s="52"/>
      <c r="AQ13" s="52"/>
      <c r="AR13" s="52"/>
    </row>
    <row r="14" spans="1:44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f t="shared" si="2"/>
        <v>173498065.41</v>
      </c>
      <c r="I14" s="46">
        <v>70775116.629999995</v>
      </c>
      <c r="J14" s="46">
        <v>17935659.68</v>
      </c>
      <c r="K14" s="46">
        <v>335965.62</v>
      </c>
      <c r="L14" s="46">
        <v>20413474.050000001</v>
      </c>
      <c r="M14" s="46">
        <v>13787580.529999999</v>
      </c>
      <c r="N14" s="46">
        <v>22163182.579999998</v>
      </c>
      <c r="O14" s="46">
        <v>447554.32</v>
      </c>
      <c r="P14" s="46">
        <v>8217701.0899999999</v>
      </c>
      <c r="Q14" s="46">
        <v>880071.3</v>
      </c>
      <c r="R14" s="46">
        <v>0</v>
      </c>
      <c r="S14" s="46">
        <v>4596854.9400000004</v>
      </c>
      <c r="T14" s="46">
        <v>13931654.24</v>
      </c>
      <c r="U14" s="46">
        <v>13250.43</v>
      </c>
      <c r="V14" s="46">
        <v>0</v>
      </c>
      <c r="W14" s="46">
        <v>14458166</v>
      </c>
      <c r="X14" s="46">
        <v>14458171</v>
      </c>
      <c r="Y14" s="46">
        <v>14458166</v>
      </c>
      <c r="Z14" s="46">
        <v>14458170</v>
      </c>
      <c r="AA14" s="46">
        <v>14458175</v>
      </c>
      <c r="AB14" s="46">
        <v>14458172</v>
      </c>
      <c r="AC14" s="46">
        <v>14458175</v>
      </c>
      <c r="AD14" s="46">
        <v>14458172</v>
      </c>
      <c r="AE14" s="46">
        <v>14458173</v>
      </c>
      <c r="AF14" s="46">
        <v>14458171</v>
      </c>
      <c r="AG14" s="46">
        <v>14458175</v>
      </c>
      <c r="AH14" s="46">
        <v>14458179.41</v>
      </c>
      <c r="AI14" s="52"/>
      <c r="AJ14" s="52"/>
      <c r="AK14" s="52"/>
      <c r="AL14" s="52"/>
      <c r="AM14" s="52"/>
      <c r="AN14" s="52"/>
      <c r="AO14" s="52"/>
      <c r="AP14" s="52"/>
      <c r="AQ14" s="52"/>
      <c r="AR14" s="52"/>
    </row>
    <row r="15" spans="1:44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f t="shared" si="2"/>
        <v>133591861.02</v>
      </c>
      <c r="I15" s="46">
        <v>53689193.479999997</v>
      </c>
      <c r="J15" s="46">
        <v>18361752.879999999</v>
      </c>
      <c r="K15" s="46">
        <v>292747.43</v>
      </c>
      <c r="L15" s="46">
        <v>6321375.5700000003</v>
      </c>
      <c r="M15" s="46">
        <v>12548693</v>
      </c>
      <c r="N15" s="46">
        <v>16497877.59</v>
      </c>
      <c r="O15" s="46">
        <v>3252575</v>
      </c>
      <c r="P15" s="46">
        <v>4367663.3099999996</v>
      </c>
      <c r="Q15" s="46">
        <v>1662356.9</v>
      </c>
      <c r="R15" s="46">
        <v>0</v>
      </c>
      <c r="S15" s="46">
        <v>4158705.6</v>
      </c>
      <c r="T15" s="46">
        <v>10961152.27</v>
      </c>
      <c r="U15" s="46">
        <v>92212.95</v>
      </c>
      <c r="V15" s="46">
        <v>1385555.04</v>
      </c>
      <c r="W15" s="46">
        <v>11082412</v>
      </c>
      <c r="X15" s="46">
        <v>11082416</v>
      </c>
      <c r="Y15" s="46">
        <v>11082420</v>
      </c>
      <c r="Z15" s="46">
        <v>11124086.800000001</v>
      </c>
      <c r="AA15" s="46">
        <v>11182424</v>
      </c>
      <c r="AB15" s="46">
        <v>11182424</v>
      </c>
      <c r="AC15" s="46">
        <v>11182427</v>
      </c>
      <c r="AD15" s="46">
        <v>11143536.199999999</v>
      </c>
      <c r="AE15" s="46">
        <v>11132427</v>
      </c>
      <c r="AF15" s="46">
        <v>11132424</v>
      </c>
      <c r="AG15" s="46">
        <v>11132427</v>
      </c>
      <c r="AH15" s="46">
        <v>11132437.02</v>
      </c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f t="shared" si="2"/>
        <v>126855529.79000001</v>
      </c>
      <c r="I16" s="46">
        <v>52719102.579999998</v>
      </c>
      <c r="J16" s="46">
        <v>11116380.1</v>
      </c>
      <c r="K16" s="46">
        <v>153567.75</v>
      </c>
      <c r="L16" s="46">
        <v>17444257.719999999</v>
      </c>
      <c r="M16" s="46">
        <v>9605469.2300000004</v>
      </c>
      <c r="N16" s="46">
        <v>14827106.93</v>
      </c>
      <c r="O16" s="46">
        <v>676535.6</v>
      </c>
      <c r="P16" s="46">
        <v>6114953.9500000002</v>
      </c>
      <c r="Q16" s="46">
        <v>414151.2</v>
      </c>
      <c r="R16" s="46">
        <v>0</v>
      </c>
      <c r="S16" s="46">
        <v>3302210.28</v>
      </c>
      <c r="T16" s="46">
        <v>10468544.02</v>
      </c>
      <c r="U16" s="46">
        <v>13250.43</v>
      </c>
      <c r="V16" s="46">
        <v>0</v>
      </c>
      <c r="W16" s="46">
        <v>10571282</v>
      </c>
      <c r="X16" s="46">
        <v>10571286</v>
      </c>
      <c r="Y16" s="46">
        <v>10571291</v>
      </c>
      <c r="Z16" s="46">
        <v>10571294</v>
      </c>
      <c r="AA16" s="46">
        <v>10571292</v>
      </c>
      <c r="AB16" s="46">
        <v>10571298</v>
      </c>
      <c r="AC16" s="46">
        <v>10571294</v>
      </c>
      <c r="AD16" s="46">
        <v>10571296</v>
      </c>
      <c r="AE16" s="46">
        <v>10571297</v>
      </c>
      <c r="AF16" s="46">
        <v>10571293</v>
      </c>
      <c r="AG16" s="46">
        <v>10571294</v>
      </c>
      <c r="AH16" s="46">
        <v>10571312.789999999</v>
      </c>
      <c r="AI16" s="52"/>
      <c r="AJ16" s="52"/>
      <c r="AK16" s="52"/>
      <c r="AL16" s="52"/>
      <c r="AM16" s="52"/>
      <c r="AN16" s="52"/>
      <c r="AO16" s="52"/>
      <c r="AP16" s="52"/>
      <c r="AQ16" s="52"/>
      <c r="AR16" s="52"/>
    </row>
    <row r="17" spans="1:44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f t="shared" si="2"/>
        <v>156068126.19</v>
      </c>
      <c r="I17" s="46">
        <v>42923876.899999999</v>
      </c>
      <c r="J17" s="46">
        <v>42560846.039999999</v>
      </c>
      <c r="K17" s="46">
        <v>1705025.32</v>
      </c>
      <c r="L17" s="46">
        <v>14687595.279999999</v>
      </c>
      <c r="M17" s="46">
        <v>11638621.35</v>
      </c>
      <c r="N17" s="46">
        <v>16722419.23</v>
      </c>
      <c r="O17" s="46">
        <v>1537817.46</v>
      </c>
      <c r="P17" s="46">
        <v>8534443.5399999991</v>
      </c>
      <c r="Q17" s="46">
        <v>851310.8</v>
      </c>
      <c r="R17" s="46">
        <v>0</v>
      </c>
      <c r="S17" s="46">
        <v>4039885.44</v>
      </c>
      <c r="T17" s="46">
        <v>10859660.119999999</v>
      </c>
      <c r="U17" s="46">
        <v>6624.71</v>
      </c>
      <c r="V17" s="46">
        <v>0</v>
      </c>
      <c r="W17" s="46">
        <v>12952496</v>
      </c>
      <c r="X17" s="46">
        <v>12952508</v>
      </c>
      <c r="Y17" s="46">
        <v>12952517</v>
      </c>
      <c r="Z17" s="46">
        <v>12952558</v>
      </c>
      <c r="AA17" s="46">
        <v>12952524</v>
      </c>
      <c r="AB17" s="46">
        <v>12952578</v>
      </c>
      <c r="AC17" s="46">
        <v>13590141.91</v>
      </c>
      <c r="AD17" s="46">
        <v>12952566</v>
      </c>
      <c r="AE17" s="46">
        <v>12952531</v>
      </c>
      <c r="AF17" s="46">
        <v>12952562</v>
      </c>
      <c r="AG17" s="46">
        <v>12952530</v>
      </c>
      <c r="AH17" s="46">
        <v>12952614.279999999</v>
      </c>
      <c r="AI17" s="52"/>
      <c r="AJ17" s="52"/>
      <c r="AK17" s="52"/>
      <c r="AL17" s="52"/>
      <c r="AM17" s="52"/>
      <c r="AN17" s="52"/>
      <c r="AO17" s="52"/>
      <c r="AP17" s="52"/>
      <c r="AQ17" s="52"/>
      <c r="AR17" s="52"/>
    </row>
    <row r="18" spans="1:44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167947499.28</v>
      </c>
      <c r="I18" s="46">
        <v>0</v>
      </c>
      <c r="J18" s="46">
        <v>0</v>
      </c>
      <c r="K18" s="46">
        <v>46550673</v>
      </c>
      <c r="L18" s="46">
        <v>121145500.73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251325.55</v>
      </c>
      <c r="V18" s="46">
        <v>0</v>
      </c>
      <c r="W18" s="46">
        <v>13531386</v>
      </c>
      <c r="X18" s="46">
        <v>14420816.92</v>
      </c>
      <c r="Y18" s="46">
        <v>15839344.609999999</v>
      </c>
      <c r="Z18" s="46">
        <v>13531391</v>
      </c>
      <c r="AA18" s="46">
        <v>15324951.75</v>
      </c>
      <c r="AB18" s="46">
        <v>13590012.23</v>
      </c>
      <c r="AC18" s="46">
        <v>13531390</v>
      </c>
      <c r="AD18" s="46">
        <v>13531394</v>
      </c>
      <c r="AE18" s="46">
        <v>14016737.99</v>
      </c>
      <c r="AF18" s="46">
        <v>13567281.1</v>
      </c>
      <c r="AG18" s="46">
        <v>13531390</v>
      </c>
      <c r="AH18" s="46">
        <v>13531403.68</v>
      </c>
      <c r="AI18" s="52"/>
      <c r="AJ18" s="52"/>
      <c r="AK18" s="52"/>
      <c r="AL18" s="52"/>
      <c r="AM18" s="52"/>
      <c r="AN18" s="52"/>
      <c r="AO18" s="52"/>
      <c r="AP18" s="52"/>
      <c r="AQ18" s="52"/>
      <c r="AR18" s="52"/>
    </row>
    <row r="19" spans="1:44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f t="shared" si="2"/>
        <v>393792645.13</v>
      </c>
      <c r="I19" s="46">
        <v>106130579.88</v>
      </c>
      <c r="J19" s="46">
        <v>36418199.979999997</v>
      </c>
      <c r="K19" s="46">
        <v>13669617.529999999</v>
      </c>
      <c r="L19" s="46">
        <v>60168073.729999997</v>
      </c>
      <c r="M19" s="46">
        <v>54552980.539999999</v>
      </c>
      <c r="N19" s="46">
        <v>43877307.950000003</v>
      </c>
      <c r="O19" s="46">
        <v>5347233.3</v>
      </c>
      <c r="P19" s="46">
        <v>21297457.489999998</v>
      </c>
      <c r="Q19" s="46">
        <v>678747.8</v>
      </c>
      <c r="R19" s="46">
        <v>0</v>
      </c>
      <c r="S19" s="46">
        <v>10943831.82</v>
      </c>
      <c r="T19" s="46">
        <v>17563092.899999999</v>
      </c>
      <c r="U19" s="46">
        <v>92753.01</v>
      </c>
      <c r="V19" s="46">
        <v>23052769.199999999</v>
      </c>
      <c r="W19" s="46">
        <v>31450406</v>
      </c>
      <c r="X19" s="46">
        <v>31450420</v>
      </c>
      <c r="Y19" s="46">
        <v>31710799.75</v>
      </c>
      <c r="Z19" s="46">
        <v>31450442</v>
      </c>
      <c r="AA19" s="46">
        <v>36696935.789999999</v>
      </c>
      <c r="AB19" s="46">
        <v>31450461</v>
      </c>
      <c r="AC19" s="46">
        <v>35164243</v>
      </c>
      <c r="AD19" s="46">
        <v>31833787</v>
      </c>
      <c r="AE19" s="46">
        <v>32250439</v>
      </c>
      <c r="AF19" s="46">
        <v>35833780</v>
      </c>
      <c r="AG19" s="46">
        <v>32250433</v>
      </c>
      <c r="AH19" s="46">
        <v>32250498.59</v>
      </c>
      <c r="AI19" s="52"/>
      <c r="AJ19" s="52"/>
      <c r="AK19" s="52"/>
      <c r="AL19" s="52"/>
      <c r="AM19" s="52"/>
      <c r="AN19" s="52"/>
      <c r="AO19" s="52"/>
      <c r="AP19" s="52"/>
      <c r="AQ19" s="52"/>
      <c r="AR19" s="52"/>
    </row>
    <row r="20" spans="1:44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63156772.890000001</v>
      </c>
      <c r="I20" s="46">
        <v>0</v>
      </c>
      <c r="J20" s="46">
        <v>0</v>
      </c>
      <c r="K20" s="46">
        <v>17109296.199999999</v>
      </c>
      <c r="L20" s="46">
        <v>45882995.890000001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164480.79999999999</v>
      </c>
      <c r="V20" s="46">
        <v>0</v>
      </c>
      <c r="W20" s="46">
        <v>5192201</v>
      </c>
      <c r="X20" s="46">
        <v>5192202</v>
      </c>
      <c r="Y20" s="46">
        <v>5686898.9400000004</v>
      </c>
      <c r="Z20" s="46">
        <v>5192207</v>
      </c>
      <c r="AA20" s="46">
        <v>5488187.96</v>
      </c>
      <c r="AB20" s="46">
        <v>5210155.05</v>
      </c>
      <c r="AC20" s="46">
        <v>5192207</v>
      </c>
      <c r="AD20" s="46">
        <v>5192211</v>
      </c>
      <c r="AE20" s="46">
        <v>5233870.5999999996</v>
      </c>
      <c r="AF20" s="46">
        <v>5192207</v>
      </c>
      <c r="AG20" s="46">
        <v>5192207</v>
      </c>
      <c r="AH20" s="46">
        <v>5192218.34</v>
      </c>
      <c r="AI20" s="52"/>
      <c r="AJ20" s="52"/>
      <c r="AK20" s="52"/>
      <c r="AL20" s="52"/>
      <c r="AM20" s="52"/>
      <c r="AN20" s="52"/>
      <c r="AO20" s="52"/>
      <c r="AP20" s="52"/>
      <c r="AQ20" s="52"/>
      <c r="AR20" s="52"/>
    </row>
    <row r="21" spans="1:44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73842247.120000005</v>
      </c>
      <c r="I21" s="46">
        <v>0</v>
      </c>
      <c r="J21" s="46">
        <v>0</v>
      </c>
      <c r="K21" s="46">
        <v>17698890.239999998</v>
      </c>
      <c r="L21" s="46">
        <v>56143356.880000003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6136183</v>
      </c>
      <c r="X21" s="46">
        <v>6136184</v>
      </c>
      <c r="Y21" s="46">
        <v>6177370.9699999997</v>
      </c>
      <c r="Z21" s="46">
        <v>6136186</v>
      </c>
      <c r="AA21" s="46">
        <v>6303008.2599999998</v>
      </c>
      <c r="AB21" s="46">
        <v>6136189</v>
      </c>
      <c r="AC21" s="46">
        <v>6136186</v>
      </c>
      <c r="AD21" s="46">
        <v>6136188</v>
      </c>
      <c r="AE21" s="46">
        <v>6136189</v>
      </c>
      <c r="AF21" s="46">
        <v>6136188</v>
      </c>
      <c r="AG21" s="46">
        <v>6136186</v>
      </c>
      <c r="AH21" s="46">
        <v>6136188.8899999997</v>
      </c>
      <c r="AI21" s="52"/>
      <c r="AJ21" s="52"/>
      <c r="AK21" s="52"/>
      <c r="AL21" s="52"/>
      <c r="AM21" s="52"/>
      <c r="AN21" s="52"/>
      <c r="AO21" s="52"/>
      <c r="AP21" s="52"/>
      <c r="AQ21" s="52"/>
      <c r="AR21" s="52"/>
    </row>
    <row r="22" spans="1:44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118437102.73999999</v>
      </c>
      <c r="I22" s="46">
        <v>0</v>
      </c>
      <c r="J22" s="46">
        <v>0</v>
      </c>
      <c r="K22" s="46">
        <v>88211588.030000001</v>
      </c>
      <c r="L22" s="46">
        <v>30225514.710000001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9385452</v>
      </c>
      <c r="X22" s="46">
        <v>9385453</v>
      </c>
      <c r="Y22" s="46">
        <v>11039722.5</v>
      </c>
      <c r="Z22" s="46">
        <v>9385461</v>
      </c>
      <c r="AA22" s="46">
        <v>9385461</v>
      </c>
      <c r="AB22" s="46">
        <v>9385462</v>
      </c>
      <c r="AC22" s="46">
        <v>11182927.859999999</v>
      </c>
      <c r="AD22" s="46">
        <v>9385463</v>
      </c>
      <c r="AE22" s="46">
        <v>11531174.17</v>
      </c>
      <c r="AF22" s="46">
        <v>9599592.3300000001</v>
      </c>
      <c r="AG22" s="46">
        <v>9385461</v>
      </c>
      <c r="AH22" s="46">
        <v>9385472.8800000008</v>
      </c>
      <c r="AI22" s="52"/>
      <c r="AJ22" s="52"/>
      <c r="AK22" s="52"/>
      <c r="AL22" s="52"/>
      <c r="AM22" s="52"/>
      <c r="AN22" s="52"/>
      <c r="AO22" s="52"/>
      <c r="AP22" s="52"/>
      <c r="AQ22" s="52"/>
      <c r="AR22" s="52"/>
    </row>
    <row r="23" spans="1:44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54162455.240000002</v>
      </c>
      <c r="I23" s="46">
        <v>0</v>
      </c>
      <c r="J23" s="46">
        <v>0</v>
      </c>
      <c r="K23" s="46">
        <v>728856.2</v>
      </c>
      <c r="L23" s="46">
        <v>48679711.920000002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4753887.12</v>
      </c>
      <c r="W23" s="46">
        <v>4513535</v>
      </c>
      <c r="X23" s="46">
        <v>4513535</v>
      </c>
      <c r="Y23" s="46">
        <v>4513538</v>
      </c>
      <c r="Z23" s="46">
        <v>4513538</v>
      </c>
      <c r="AA23" s="46">
        <v>4513537</v>
      </c>
      <c r="AB23" s="46">
        <v>4513538</v>
      </c>
      <c r="AC23" s="46">
        <v>4513538</v>
      </c>
      <c r="AD23" s="46">
        <v>4513539</v>
      </c>
      <c r="AE23" s="46">
        <v>4513539</v>
      </c>
      <c r="AF23" s="46">
        <v>4513537</v>
      </c>
      <c r="AG23" s="46">
        <v>4513538</v>
      </c>
      <c r="AH23" s="46">
        <v>4513543.24</v>
      </c>
      <c r="AI23" s="52"/>
      <c r="AJ23" s="52"/>
      <c r="AK23" s="52"/>
      <c r="AL23" s="52"/>
      <c r="AM23" s="52"/>
      <c r="AN23" s="52"/>
      <c r="AO23" s="52"/>
      <c r="AP23" s="52"/>
      <c r="AQ23" s="52"/>
      <c r="AR23" s="52"/>
    </row>
    <row r="24" spans="1:44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6956030.2199999997</v>
      </c>
      <c r="I24" s="46">
        <v>0</v>
      </c>
      <c r="J24" s="46">
        <v>0</v>
      </c>
      <c r="K24" s="46">
        <v>0</v>
      </c>
      <c r="L24" s="46">
        <v>6956030.2199999997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579668</v>
      </c>
      <c r="X24" s="46">
        <v>579668</v>
      </c>
      <c r="Y24" s="46">
        <v>579668</v>
      </c>
      <c r="Z24" s="46">
        <v>579669</v>
      </c>
      <c r="AA24" s="46">
        <v>579669</v>
      </c>
      <c r="AB24" s="46">
        <v>579669</v>
      </c>
      <c r="AC24" s="46">
        <v>579669</v>
      </c>
      <c r="AD24" s="46">
        <v>579670</v>
      </c>
      <c r="AE24" s="46">
        <v>579669</v>
      </c>
      <c r="AF24" s="46">
        <v>579670</v>
      </c>
      <c r="AG24" s="46">
        <v>579669</v>
      </c>
      <c r="AH24" s="46">
        <v>579672.22</v>
      </c>
      <c r="AI24" s="52"/>
      <c r="AJ24" s="52"/>
      <c r="AK24" s="52"/>
      <c r="AL24" s="52"/>
      <c r="AM24" s="52"/>
      <c r="AN24" s="52"/>
      <c r="AO24" s="52"/>
      <c r="AP24" s="52"/>
      <c r="AQ24" s="52"/>
      <c r="AR24" s="52"/>
    </row>
    <row r="25" spans="1:44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43082169.68</v>
      </c>
      <c r="I25" s="46">
        <v>0</v>
      </c>
      <c r="J25" s="46">
        <v>0</v>
      </c>
      <c r="K25" s="46">
        <v>0</v>
      </c>
      <c r="L25" s="46">
        <v>43082169.68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3282352</v>
      </c>
      <c r="X25" s="46">
        <v>3282352</v>
      </c>
      <c r="Y25" s="46">
        <v>3282352</v>
      </c>
      <c r="Z25" s="46">
        <v>3282353</v>
      </c>
      <c r="AA25" s="46">
        <v>3282352</v>
      </c>
      <c r="AB25" s="46">
        <v>3282353</v>
      </c>
      <c r="AC25" s="46">
        <v>3282352</v>
      </c>
      <c r="AD25" s="46">
        <v>3282353</v>
      </c>
      <c r="AE25" s="46">
        <v>6976292</v>
      </c>
      <c r="AF25" s="46">
        <v>3282353</v>
      </c>
      <c r="AG25" s="46">
        <v>3282352</v>
      </c>
      <c r="AH25" s="46">
        <v>3282353.68</v>
      </c>
      <c r="AI25" s="52"/>
      <c r="AJ25" s="52"/>
      <c r="AK25" s="52"/>
      <c r="AL25" s="52"/>
      <c r="AM25" s="52"/>
      <c r="AN25" s="52"/>
      <c r="AO25" s="52"/>
      <c r="AP25" s="52"/>
      <c r="AQ25" s="52"/>
      <c r="AR25" s="52"/>
    </row>
    <row r="26" spans="1:44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4562020.4800000004</v>
      </c>
      <c r="I26" s="46">
        <v>0</v>
      </c>
      <c r="J26" s="46">
        <v>0</v>
      </c>
      <c r="K26" s="46">
        <v>0</v>
      </c>
      <c r="L26" s="46">
        <v>4562020.4800000004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380168</v>
      </c>
      <c r="X26" s="46">
        <v>380168</v>
      </c>
      <c r="Y26" s="46">
        <v>380168</v>
      </c>
      <c r="Z26" s="46">
        <v>380169</v>
      </c>
      <c r="AA26" s="46">
        <v>380168</v>
      </c>
      <c r="AB26" s="46">
        <v>380169</v>
      </c>
      <c r="AC26" s="46">
        <v>380168</v>
      </c>
      <c r="AD26" s="46">
        <v>380169</v>
      </c>
      <c r="AE26" s="46">
        <v>380168</v>
      </c>
      <c r="AF26" s="46">
        <v>380169</v>
      </c>
      <c r="AG26" s="46">
        <v>380168</v>
      </c>
      <c r="AH26" s="46">
        <v>380168.48</v>
      </c>
      <c r="AI26" s="52"/>
      <c r="AJ26" s="52"/>
      <c r="AK26" s="52"/>
      <c r="AL26" s="52"/>
      <c r="AM26" s="52"/>
      <c r="AN26" s="52"/>
      <c r="AO26" s="52"/>
      <c r="AP26" s="52"/>
      <c r="AQ26" s="52"/>
      <c r="AR26" s="52"/>
    </row>
    <row r="27" spans="1:44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60676741</v>
      </c>
      <c r="I27" s="46">
        <v>0</v>
      </c>
      <c r="J27" s="46">
        <v>0</v>
      </c>
      <c r="K27" s="46">
        <v>0</v>
      </c>
      <c r="L27" s="46">
        <v>60676741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5056394</v>
      </c>
      <c r="X27" s="46">
        <v>5056394</v>
      </c>
      <c r="Y27" s="46">
        <v>5056395</v>
      </c>
      <c r="Z27" s="46">
        <v>5056395</v>
      </c>
      <c r="AA27" s="46">
        <v>5056395</v>
      </c>
      <c r="AB27" s="46">
        <v>5056396</v>
      </c>
      <c r="AC27" s="46">
        <v>5056395</v>
      </c>
      <c r="AD27" s="46">
        <v>5056395</v>
      </c>
      <c r="AE27" s="46">
        <v>5056396</v>
      </c>
      <c r="AF27" s="46">
        <v>5056395</v>
      </c>
      <c r="AG27" s="46">
        <v>5056395</v>
      </c>
      <c r="AH27" s="46">
        <v>5056396</v>
      </c>
      <c r="AI27" s="52"/>
      <c r="AJ27" s="52"/>
      <c r="AK27" s="52"/>
      <c r="AL27" s="52"/>
      <c r="AM27" s="52"/>
      <c r="AN27" s="52"/>
      <c r="AO27" s="52"/>
      <c r="AP27" s="52"/>
      <c r="AQ27" s="52"/>
      <c r="AR27" s="52"/>
    </row>
    <row r="28" spans="1:44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20627357.469999999</v>
      </c>
      <c r="I28" s="46">
        <v>0</v>
      </c>
      <c r="J28" s="46">
        <v>0</v>
      </c>
      <c r="K28" s="46">
        <v>3646073.84</v>
      </c>
      <c r="L28" s="46">
        <v>16981283.629999999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1718945</v>
      </c>
      <c r="X28" s="46">
        <v>1718945</v>
      </c>
      <c r="Y28" s="46">
        <v>1718945</v>
      </c>
      <c r="Z28" s="46">
        <v>1718945</v>
      </c>
      <c r="AA28" s="46">
        <v>1718946</v>
      </c>
      <c r="AB28" s="46">
        <v>1718947</v>
      </c>
      <c r="AC28" s="46">
        <v>1718947</v>
      </c>
      <c r="AD28" s="46">
        <v>1718947</v>
      </c>
      <c r="AE28" s="46">
        <v>1718947</v>
      </c>
      <c r="AF28" s="46">
        <v>1718946</v>
      </c>
      <c r="AG28" s="46">
        <v>1718947</v>
      </c>
      <c r="AH28" s="46">
        <v>1718950.47</v>
      </c>
      <c r="AI28" s="52"/>
      <c r="AJ28" s="52"/>
      <c r="AK28" s="52"/>
      <c r="AL28" s="52"/>
      <c r="AM28" s="52"/>
      <c r="AN28" s="52"/>
      <c r="AO28" s="52"/>
      <c r="AP28" s="52"/>
      <c r="AQ28" s="52"/>
      <c r="AR28" s="52"/>
    </row>
    <row r="29" spans="1:44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51860468.57</v>
      </c>
      <c r="I29" s="46">
        <v>0</v>
      </c>
      <c r="J29" s="46">
        <v>0</v>
      </c>
      <c r="K29" s="46">
        <v>9492243.0899999999</v>
      </c>
      <c r="L29" s="46">
        <v>42368225.479999997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3697821</v>
      </c>
      <c r="X29" s="46">
        <v>3697820</v>
      </c>
      <c r="Y29" s="46">
        <v>4718505.7</v>
      </c>
      <c r="Z29" s="46">
        <v>3697822</v>
      </c>
      <c r="AA29" s="46">
        <v>3697823</v>
      </c>
      <c r="AB29" s="46">
        <v>3697822</v>
      </c>
      <c r="AC29" s="46">
        <v>6146064.8899999997</v>
      </c>
      <c r="AD29" s="46">
        <v>3697823</v>
      </c>
      <c r="AE29" s="46">
        <v>7715496.5</v>
      </c>
      <c r="AF29" s="46">
        <v>3697823</v>
      </c>
      <c r="AG29" s="46">
        <v>3697823</v>
      </c>
      <c r="AH29" s="46">
        <v>3697824.48</v>
      </c>
      <c r="AI29" s="52"/>
      <c r="AJ29" s="52"/>
      <c r="AK29" s="52"/>
      <c r="AL29" s="52"/>
      <c r="AM29" s="52"/>
      <c r="AN29" s="52"/>
      <c r="AO29" s="52"/>
      <c r="AP29" s="52"/>
      <c r="AQ29" s="52"/>
      <c r="AR29" s="52"/>
    </row>
    <row r="30" spans="1:44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f t="shared" si="2"/>
        <v>654306124.30999994</v>
      </c>
      <c r="I30" s="46">
        <v>284072258.68000001</v>
      </c>
      <c r="J30" s="46">
        <v>0</v>
      </c>
      <c r="K30" s="46">
        <v>4206115.26</v>
      </c>
      <c r="L30" s="46">
        <v>150112294.58000001</v>
      </c>
      <c r="M30" s="46">
        <v>0</v>
      </c>
      <c r="N30" s="46">
        <v>0</v>
      </c>
      <c r="O30" s="46">
        <v>0</v>
      </c>
      <c r="P30" s="46">
        <v>0</v>
      </c>
      <c r="Q30" s="46">
        <v>5872894.0999999996</v>
      </c>
      <c r="R30" s="46">
        <v>0</v>
      </c>
      <c r="S30" s="46">
        <v>0</v>
      </c>
      <c r="T30" s="46">
        <v>204028927.78</v>
      </c>
      <c r="U30" s="46">
        <v>113080.55</v>
      </c>
      <c r="V30" s="46">
        <v>5900553.3600000003</v>
      </c>
      <c r="W30" s="46">
        <v>53780544</v>
      </c>
      <c r="X30" s="46">
        <v>53780547</v>
      </c>
      <c r="Y30" s="46">
        <v>53780549</v>
      </c>
      <c r="Z30" s="46">
        <v>53780550</v>
      </c>
      <c r="AA30" s="46">
        <v>53813391</v>
      </c>
      <c r="AB30" s="46">
        <v>53780556</v>
      </c>
      <c r="AC30" s="46">
        <v>53780553</v>
      </c>
      <c r="AD30" s="46">
        <v>53746110.68</v>
      </c>
      <c r="AE30" s="46">
        <v>62946655</v>
      </c>
      <c r="AF30" s="46">
        <v>53705554</v>
      </c>
      <c r="AG30" s="46">
        <v>53705553</v>
      </c>
      <c r="AH30" s="46">
        <v>53705561.630000003</v>
      </c>
      <c r="AI30" s="52"/>
      <c r="AJ30" s="52"/>
      <c r="AK30" s="52"/>
      <c r="AL30" s="52"/>
      <c r="AM30" s="52"/>
      <c r="AN30" s="52"/>
      <c r="AO30" s="52"/>
      <c r="AP30" s="52"/>
      <c r="AQ30" s="52"/>
      <c r="AR30" s="52"/>
    </row>
    <row r="31" spans="1:44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f t="shared" si="2"/>
        <v>586736629.27999997</v>
      </c>
      <c r="I31" s="46">
        <v>153948182.58000001</v>
      </c>
      <c r="J31" s="46">
        <v>0</v>
      </c>
      <c r="K31" s="46">
        <v>31584364.710000001</v>
      </c>
      <c r="L31" s="46">
        <v>94394160.659999996</v>
      </c>
      <c r="M31" s="46">
        <v>106149858.75</v>
      </c>
      <c r="N31" s="46">
        <v>124508652.88</v>
      </c>
      <c r="O31" s="46">
        <v>9422059.2599999998</v>
      </c>
      <c r="P31" s="46">
        <v>34813063.479999997</v>
      </c>
      <c r="Q31" s="46">
        <v>0</v>
      </c>
      <c r="R31" s="46">
        <v>0</v>
      </c>
      <c r="S31" s="46">
        <v>24764101.68</v>
      </c>
      <c r="T31" s="46">
        <v>0</v>
      </c>
      <c r="U31" s="46">
        <v>296076.71999999997</v>
      </c>
      <c r="V31" s="46">
        <v>6856108.5599999996</v>
      </c>
      <c r="W31" s="46">
        <v>48774396</v>
      </c>
      <c r="X31" s="46">
        <v>48774401</v>
      </c>
      <c r="Y31" s="46">
        <v>49742399.840000004</v>
      </c>
      <c r="Z31" s="46">
        <v>48774409</v>
      </c>
      <c r="AA31" s="46">
        <v>49419403.759999998</v>
      </c>
      <c r="AB31" s="46">
        <v>48774415</v>
      </c>
      <c r="AC31" s="46">
        <v>48970122</v>
      </c>
      <c r="AD31" s="46">
        <v>48774410</v>
      </c>
      <c r="AE31" s="46">
        <v>48769424.399999999</v>
      </c>
      <c r="AF31" s="46">
        <v>48654410</v>
      </c>
      <c r="AG31" s="46">
        <v>48654405</v>
      </c>
      <c r="AH31" s="46">
        <v>48654433.280000001</v>
      </c>
      <c r="AI31" s="52"/>
      <c r="AJ31" s="52"/>
      <c r="AK31" s="52"/>
      <c r="AL31" s="52"/>
      <c r="AM31" s="52"/>
      <c r="AN31" s="52"/>
      <c r="AO31" s="52"/>
      <c r="AP31" s="52"/>
      <c r="AQ31" s="52"/>
      <c r="AR31" s="52"/>
    </row>
    <row r="32" spans="1:44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f t="shared" si="2"/>
        <v>482364114.98000002</v>
      </c>
      <c r="I32" s="46">
        <v>164923754.06999999</v>
      </c>
      <c r="J32" s="46">
        <v>0</v>
      </c>
      <c r="K32" s="46">
        <v>8397891.6799999997</v>
      </c>
      <c r="L32" s="46">
        <v>59328570.82</v>
      </c>
      <c r="M32" s="46">
        <v>61448834.719999999</v>
      </c>
      <c r="N32" s="46">
        <v>113135233.87</v>
      </c>
      <c r="O32" s="46">
        <v>9104607.9399999995</v>
      </c>
      <c r="P32" s="46">
        <v>34912622.079999998</v>
      </c>
      <c r="Q32" s="46">
        <v>0</v>
      </c>
      <c r="R32" s="46">
        <v>0</v>
      </c>
      <c r="S32" s="46">
        <v>23932360.559999999</v>
      </c>
      <c r="T32" s="46">
        <v>0</v>
      </c>
      <c r="U32" s="46">
        <v>252464.04</v>
      </c>
      <c r="V32" s="46">
        <v>6927775.2000000002</v>
      </c>
      <c r="W32" s="46">
        <v>40196999</v>
      </c>
      <c r="X32" s="46">
        <v>40197000</v>
      </c>
      <c r="Y32" s="46">
        <v>40197004</v>
      </c>
      <c r="Z32" s="46">
        <v>40197008</v>
      </c>
      <c r="AA32" s="46">
        <v>40197007</v>
      </c>
      <c r="AB32" s="46">
        <v>40197016</v>
      </c>
      <c r="AC32" s="46">
        <v>40197009</v>
      </c>
      <c r="AD32" s="46">
        <v>40197013</v>
      </c>
      <c r="AE32" s="46">
        <v>40197012</v>
      </c>
      <c r="AF32" s="46">
        <v>40197010</v>
      </c>
      <c r="AG32" s="46">
        <v>40197009</v>
      </c>
      <c r="AH32" s="46">
        <v>40197027.979999997</v>
      </c>
      <c r="AI32" s="52"/>
      <c r="AJ32" s="52"/>
      <c r="AK32" s="52"/>
      <c r="AL32" s="52"/>
      <c r="AM32" s="52"/>
      <c r="AN32" s="52"/>
      <c r="AO32" s="52"/>
      <c r="AP32" s="52"/>
      <c r="AQ32" s="52"/>
      <c r="AR32" s="52"/>
    </row>
    <row r="33" spans="1:44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147069034.97999999</v>
      </c>
      <c r="I33" s="46">
        <v>0</v>
      </c>
      <c r="J33" s="46">
        <v>0</v>
      </c>
      <c r="K33" s="46">
        <v>0</v>
      </c>
      <c r="L33" s="46">
        <v>147069034.97999999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12255753</v>
      </c>
      <c r="X33" s="46">
        <v>12255751</v>
      </c>
      <c r="Y33" s="46">
        <v>12255754</v>
      </c>
      <c r="Z33" s="46">
        <v>12255752</v>
      </c>
      <c r="AA33" s="46">
        <v>12255754</v>
      </c>
      <c r="AB33" s="46">
        <v>12255752</v>
      </c>
      <c r="AC33" s="46">
        <v>12255754</v>
      </c>
      <c r="AD33" s="46">
        <v>12255752</v>
      </c>
      <c r="AE33" s="46">
        <v>12255754</v>
      </c>
      <c r="AF33" s="46">
        <v>12255752</v>
      </c>
      <c r="AG33" s="46">
        <v>12255754</v>
      </c>
      <c r="AH33" s="46">
        <v>12255752.98</v>
      </c>
      <c r="AI33" s="52"/>
      <c r="AJ33" s="52"/>
      <c r="AK33" s="52"/>
      <c r="AL33" s="52"/>
      <c r="AM33" s="52"/>
      <c r="AN33" s="52"/>
      <c r="AO33" s="52"/>
      <c r="AP33" s="52"/>
      <c r="AQ33" s="52"/>
      <c r="AR33" s="52"/>
    </row>
    <row r="34" spans="1:44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423881444.07999998</v>
      </c>
      <c r="I34" s="46">
        <v>148963327.84999999</v>
      </c>
      <c r="J34" s="46">
        <v>0</v>
      </c>
      <c r="K34" s="46">
        <v>12678870.789999999</v>
      </c>
      <c r="L34" s="46">
        <v>67550136.359999999</v>
      </c>
      <c r="M34" s="46">
        <v>62882875.899999999</v>
      </c>
      <c r="N34" s="46">
        <v>46639910.630000003</v>
      </c>
      <c r="O34" s="46">
        <v>6199407.9500000002</v>
      </c>
      <c r="P34" s="46">
        <v>21833172.18</v>
      </c>
      <c r="Q34" s="46">
        <v>4452125.4000000004</v>
      </c>
      <c r="R34" s="46">
        <v>0</v>
      </c>
      <c r="S34" s="46">
        <v>11522986.4</v>
      </c>
      <c r="T34" s="46">
        <v>41077091.399999999</v>
      </c>
      <c r="U34" s="46">
        <v>81539.22</v>
      </c>
      <c r="V34" s="46">
        <v>0</v>
      </c>
      <c r="W34" s="46">
        <v>35146774</v>
      </c>
      <c r="X34" s="46">
        <v>35146778</v>
      </c>
      <c r="Y34" s="46">
        <v>35594574.530000001</v>
      </c>
      <c r="Z34" s="46">
        <v>35146783</v>
      </c>
      <c r="AA34" s="46">
        <v>36118693.039999999</v>
      </c>
      <c r="AB34" s="46">
        <v>35146792</v>
      </c>
      <c r="AC34" s="46">
        <v>35847108.840000004</v>
      </c>
      <c r="AD34" s="46">
        <v>35146787</v>
      </c>
      <c r="AE34" s="46">
        <v>35146784</v>
      </c>
      <c r="AF34" s="46">
        <v>35146787</v>
      </c>
      <c r="AG34" s="46">
        <v>35146779</v>
      </c>
      <c r="AH34" s="46">
        <v>35146803.670000002</v>
      </c>
      <c r="AI34" s="52"/>
      <c r="AJ34" s="52"/>
      <c r="AK34" s="52"/>
      <c r="AL34" s="52"/>
      <c r="AM34" s="52"/>
      <c r="AN34" s="52"/>
      <c r="AO34" s="52"/>
      <c r="AP34" s="52"/>
      <c r="AQ34" s="52"/>
      <c r="AR34" s="52"/>
    </row>
    <row r="35" spans="1:44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f t="shared" si="2"/>
        <v>67833784.370000005</v>
      </c>
      <c r="I35" s="46">
        <v>8524600.6799999997</v>
      </c>
      <c r="J35" s="46">
        <v>0</v>
      </c>
      <c r="K35" s="46">
        <v>2841352.38</v>
      </c>
      <c r="L35" s="46">
        <v>37711540.420000002</v>
      </c>
      <c r="M35" s="46">
        <v>4015674.09</v>
      </c>
      <c r="N35" s="46">
        <v>7201132.4100000001</v>
      </c>
      <c r="O35" s="46">
        <v>662224.27</v>
      </c>
      <c r="P35" s="46">
        <v>3154262.82</v>
      </c>
      <c r="Q35" s="46">
        <v>0</v>
      </c>
      <c r="R35" s="46">
        <v>0</v>
      </c>
      <c r="S35" s="46">
        <v>1740220.26</v>
      </c>
      <c r="T35" s="46">
        <v>0</v>
      </c>
      <c r="U35" s="46">
        <v>0</v>
      </c>
      <c r="V35" s="46">
        <v>1982777.04</v>
      </c>
      <c r="W35" s="46">
        <v>5637258</v>
      </c>
      <c r="X35" s="46">
        <v>5637262</v>
      </c>
      <c r="Y35" s="46">
        <v>5731448.8200000003</v>
      </c>
      <c r="Z35" s="46">
        <v>5637268</v>
      </c>
      <c r="AA35" s="46">
        <v>5637261</v>
      </c>
      <c r="AB35" s="46">
        <v>5637272</v>
      </c>
      <c r="AC35" s="46">
        <v>5637261</v>
      </c>
      <c r="AD35" s="46">
        <v>5637268</v>
      </c>
      <c r="AE35" s="46">
        <v>5729673</v>
      </c>
      <c r="AF35" s="46">
        <v>5637267</v>
      </c>
      <c r="AG35" s="46">
        <v>5637261</v>
      </c>
      <c r="AH35" s="46">
        <v>5637284.5499999998</v>
      </c>
      <c r="AI35" s="52"/>
      <c r="AJ35" s="52"/>
      <c r="AK35" s="52"/>
      <c r="AL35" s="52"/>
      <c r="AM35" s="52"/>
      <c r="AN35" s="52"/>
      <c r="AO35" s="52"/>
      <c r="AP35" s="52"/>
      <c r="AQ35" s="52"/>
      <c r="AR35" s="52"/>
    </row>
    <row r="36" spans="1:44" ht="30.75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f t="shared" si="2"/>
        <v>2664545.08</v>
      </c>
      <c r="I36" s="46">
        <v>0</v>
      </c>
      <c r="J36" s="46">
        <v>0</v>
      </c>
      <c r="K36" s="46">
        <v>38365.599999999999</v>
      </c>
      <c r="L36" s="46">
        <v>2626179.48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222042</v>
      </c>
      <c r="X36" s="46">
        <v>222042</v>
      </c>
      <c r="Y36" s="46">
        <v>222042</v>
      </c>
      <c r="Z36" s="46">
        <v>222046</v>
      </c>
      <c r="AA36" s="46">
        <v>222044</v>
      </c>
      <c r="AB36" s="46">
        <v>222047</v>
      </c>
      <c r="AC36" s="46">
        <v>222046</v>
      </c>
      <c r="AD36" s="46">
        <v>222048</v>
      </c>
      <c r="AE36" s="46">
        <v>222046</v>
      </c>
      <c r="AF36" s="46">
        <v>222046</v>
      </c>
      <c r="AG36" s="46">
        <v>222046</v>
      </c>
      <c r="AH36" s="46">
        <v>222050.08</v>
      </c>
      <c r="AI36" s="52"/>
      <c r="AJ36" s="52"/>
      <c r="AK36" s="52"/>
      <c r="AL36" s="52"/>
      <c r="AM36" s="52"/>
      <c r="AN36" s="52"/>
      <c r="AO36" s="52"/>
      <c r="AP36" s="52"/>
      <c r="AQ36" s="52"/>
      <c r="AR36" s="52"/>
    </row>
    <row r="37" spans="1:44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17184969.899999999</v>
      </c>
      <c r="I37" s="46">
        <v>0</v>
      </c>
      <c r="J37" s="46">
        <v>0</v>
      </c>
      <c r="K37" s="46">
        <v>163780</v>
      </c>
      <c r="L37" s="46">
        <v>17021189.899999999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1432080</v>
      </c>
      <c r="X37" s="46">
        <v>1432080</v>
      </c>
      <c r="Y37" s="46">
        <v>1432081</v>
      </c>
      <c r="Z37" s="46">
        <v>1432080</v>
      </c>
      <c r="AA37" s="46">
        <v>1432080</v>
      </c>
      <c r="AB37" s="46">
        <v>1432083</v>
      </c>
      <c r="AC37" s="46">
        <v>1432080</v>
      </c>
      <c r="AD37" s="46">
        <v>1432080</v>
      </c>
      <c r="AE37" s="46">
        <v>1432081</v>
      </c>
      <c r="AF37" s="46">
        <v>1432080</v>
      </c>
      <c r="AG37" s="46">
        <v>1432080</v>
      </c>
      <c r="AH37" s="46">
        <v>1432084.9</v>
      </c>
      <c r="AI37" s="52"/>
      <c r="AJ37" s="52"/>
      <c r="AK37" s="52"/>
      <c r="AL37" s="52"/>
      <c r="AM37" s="52"/>
      <c r="AN37" s="52"/>
      <c r="AO37" s="52"/>
      <c r="AP37" s="52"/>
      <c r="AQ37" s="52"/>
      <c r="AR37" s="52"/>
    </row>
    <row r="38" spans="1:44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4552824</v>
      </c>
      <c r="I38" s="46">
        <v>0</v>
      </c>
      <c r="J38" s="46">
        <v>0</v>
      </c>
      <c r="K38" s="46">
        <v>0</v>
      </c>
      <c r="L38" s="46">
        <v>4552824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379402</v>
      </c>
      <c r="X38" s="46">
        <v>379402</v>
      </c>
      <c r="Y38" s="46">
        <v>379402</v>
      </c>
      <c r="Z38" s="46">
        <v>379402</v>
      </c>
      <c r="AA38" s="46">
        <v>379402</v>
      </c>
      <c r="AB38" s="46">
        <v>379402</v>
      </c>
      <c r="AC38" s="46">
        <v>379402</v>
      </c>
      <c r="AD38" s="46">
        <v>379402</v>
      </c>
      <c r="AE38" s="46">
        <v>379402</v>
      </c>
      <c r="AF38" s="46">
        <v>379402</v>
      </c>
      <c r="AG38" s="46">
        <v>379402</v>
      </c>
      <c r="AH38" s="46">
        <v>379402</v>
      </c>
      <c r="AI38" s="52"/>
      <c r="AJ38" s="52"/>
      <c r="AK38" s="52"/>
      <c r="AL38" s="52"/>
      <c r="AM38" s="52"/>
      <c r="AN38" s="52"/>
      <c r="AO38" s="52"/>
      <c r="AP38" s="52"/>
      <c r="AQ38" s="52"/>
      <c r="AR38" s="52"/>
    </row>
    <row r="39" spans="1:44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64" si="3">SUM(I39:V39)</f>
        <v>3963077.11</v>
      </c>
      <c r="I39" s="46">
        <v>0</v>
      </c>
      <c r="J39" s="46">
        <v>0</v>
      </c>
      <c r="K39" s="46">
        <v>3963077.11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330256</v>
      </c>
      <c r="X39" s="46">
        <v>330256</v>
      </c>
      <c r="Y39" s="46">
        <v>330256</v>
      </c>
      <c r="Z39" s="46">
        <v>330257</v>
      </c>
      <c r="AA39" s="46">
        <v>330256</v>
      </c>
      <c r="AB39" s="46">
        <v>330257</v>
      </c>
      <c r="AC39" s="46">
        <v>330256</v>
      </c>
      <c r="AD39" s="46">
        <v>330257</v>
      </c>
      <c r="AE39" s="46">
        <v>330256</v>
      </c>
      <c r="AF39" s="46">
        <v>330257</v>
      </c>
      <c r="AG39" s="46">
        <v>330256</v>
      </c>
      <c r="AH39" s="46">
        <v>330257.11</v>
      </c>
      <c r="AI39" s="52"/>
      <c r="AJ39" s="52"/>
      <c r="AK39" s="52"/>
      <c r="AL39" s="52"/>
      <c r="AM39" s="52"/>
      <c r="AN39" s="52"/>
      <c r="AO39" s="52"/>
      <c r="AP39" s="52"/>
      <c r="AQ39" s="52"/>
      <c r="AR39" s="52"/>
    </row>
    <row r="40" spans="1:44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52"/>
      <c r="AJ40" s="52"/>
      <c r="AK40" s="52"/>
      <c r="AL40" s="52"/>
      <c r="AM40" s="52"/>
      <c r="AN40" s="52"/>
      <c r="AO40" s="52"/>
      <c r="AP40" s="52"/>
      <c r="AQ40" s="52"/>
      <c r="AR40" s="52"/>
    </row>
    <row r="41" spans="1:44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52"/>
      <c r="AJ41" s="52"/>
      <c r="AK41" s="52"/>
      <c r="AL41" s="52"/>
      <c r="AM41" s="52"/>
      <c r="AN41" s="52"/>
      <c r="AO41" s="52"/>
      <c r="AP41" s="52"/>
      <c r="AQ41" s="52"/>
      <c r="AR41" s="52"/>
    </row>
    <row r="42" spans="1:44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14060540.6</v>
      </c>
      <c r="I42" s="46">
        <v>0</v>
      </c>
      <c r="J42" s="46">
        <v>0</v>
      </c>
      <c r="K42" s="46">
        <v>111757.2</v>
      </c>
      <c r="L42" s="46">
        <v>13948783.4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1171710</v>
      </c>
      <c r="X42" s="46">
        <v>1171711</v>
      </c>
      <c r="Y42" s="46">
        <v>1171711</v>
      </c>
      <c r="Z42" s="46">
        <v>1171712</v>
      </c>
      <c r="AA42" s="46">
        <v>1171711</v>
      </c>
      <c r="AB42" s="46">
        <v>1171713</v>
      </c>
      <c r="AC42" s="46">
        <v>1171711</v>
      </c>
      <c r="AD42" s="46">
        <v>1171712</v>
      </c>
      <c r="AE42" s="46">
        <v>1171712</v>
      </c>
      <c r="AF42" s="46">
        <v>1171712</v>
      </c>
      <c r="AG42" s="46">
        <v>1171711</v>
      </c>
      <c r="AH42" s="46">
        <v>1171714.6000000001</v>
      </c>
      <c r="AI42" s="52"/>
      <c r="AJ42" s="52"/>
      <c r="AK42" s="52"/>
      <c r="AL42" s="52"/>
      <c r="AM42" s="52"/>
      <c r="AN42" s="52"/>
      <c r="AO42" s="52"/>
      <c r="AP42" s="52"/>
      <c r="AQ42" s="52"/>
      <c r="AR42" s="52"/>
    </row>
    <row r="43" spans="1:44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52"/>
      <c r="AJ43" s="52"/>
      <c r="AK43" s="52"/>
      <c r="AL43" s="52"/>
      <c r="AM43" s="52"/>
      <c r="AN43" s="52"/>
      <c r="AO43" s="52"/>
      <c r="AP43" s="52"/>
      <c r="AQ43" s="52"/>
      <c r="AR43" s="52"/>
    </row>
    <row r="44" spans="1:44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52"/>
      <c r="AJ44" s="52"/>
      <c r="AK44" s="52"/>
      <c r="AL44" s="52"/>
      <c r="AM44" s="52"/>
      <c r="AN44" s="52"/>
      <c r="AO44" s="52"/>
      <c r="AP44" s="52"/>
      <c r="AQ44" s="52"/>
      <c r="AR44" s="52"/>
    </row>
    <row r="45" spans="1:44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2173072.5</v>
      </c>
      <c r="I45" s="46">
        <v>0</v>
      </c>
      <c r="J45" s="46">
        <v>0</v>
      </c>
      <c r="K45" s="46">
        <v>0</v>
      </c>
      <c r="L45" s="46">
        <v>2173072.5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134915</v>
      </c>
      <c r="X45" s="46">
        <v>134914</v>
      </c>
      <c r="Y45" s="46">
        <v>134915</v>
      </c>
      <c r="Z45" s="46">
        <v>134914</v>
      </c>
      <c r="AA45" s="46">
        <v>134915</v>
      </c>
      <c r="AB45" s="46">
        <v>134915</v>
      </c>
      <c r="AC45" s="46">
        <v>134916</v>
      </c>
      <c r="AD45" s="46">
        <v>134915</v>
      </c>
      <c r="AE45" s="46">
        <v>689007</v>
      </c>
      <c r="AF45" s="46">
        <v>134915</v>
      </c>
      <c r="AG45" s="46">
        <v>134916</v>
      </c>
      <c r="AH45" s="46">
        <v>134915.5</v>
      </c>
      <c r="AI45" s="52"/>
      <c r="AJ45" s="52"/>
      <c r="AK45" s="52"/>
      <c r="AL45" s="52"/>
      <c r="AM45" s="52"/>
      <c r="AN45" s="52"/>
      <c r="AO45" s="52"/>
      <c r="AP45" s="52"/>
      <c r="AQ45" s="52"/>
      <c r="AR45" s="52"/>
    </row>
    <row r="46" spans="1:44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52"/>
      <c r="AJ46" s="52"/>
      <c r="AK46" s="52"/>
      <c r="AL46" s="52"/>
      <c r="AM46" s="52"/>
      <c r="AN46" s="52"/>
      <c r="AO46" s="52"/>
      <c r="AP46" s="52"/>
      <c r="AQ46" s="52"/>
      <c r="AR46" s="52"/>
    </row>
    <row r="47" spans="1:44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11107</v>
      </c>
      <c r="X47" s="46">
        <v>11107</v>
      </c>
      <c r="Y47" s="46">
        <v>11106</v>
      </c>
      <c r="Z47" s="46">
        <v>11107</v>
      </c>
      <c r="AA47" s="46">
        <v>11107</v>
      </c>
      <c r="AB47" s="46">
        <v>11106</v>
      </c>
      <c r="AC47" s="46">
        <v>11107</v>
      </c>
      <c r="AD47" s="46">
        <v>11107</v>
      </c>
      <c r="AE47" s="46">
        <v>11106</v>
      </c>
      <c r="AF47" s="46">
        <v>11107</v>
      </c>
      <c r="AG47" s="46">
        <v>11107</v>
      </c>
      <c r="AH47" s="46">
        <v>11105.92</v>
      </c>
      <c r="AI47" s="52"/>
      <c r="AJ47" s="52"/>
      <c r="AK47" s="52"/>
      <c r="AL47" s="52"/>
      <c r="AM47" s="52"/>
      <c r="AN47" s="52"/>
      <c r="AO47" s="52"/>
      <c r="AP47" s="52"/>
      <c r="AQ47" s="52"/>
      <c r="AR47" s="52"/>
    </row>
    <row r="48" spans="1:44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5890798.0499999998</v>
      </c>
      <c r="I48" s="46">
        <v>0</v>
      </c>
      <c r="J48" s="46">
        <v>0</v>
      </c>
      <c r="K48" s="46">
        <v>0</v>
      </c>
      <c r="L48" s="46">
        <v>5890798.0499999998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490899</v>
      </c>
      <c r="X48" s="46">
        <v>490900</v>
      </c>
      <c r="Y48" s="46">
        <v>490899</v>
      </c>
      <c r="Z48" s="46">
        <v>490901</v>
      </c>
      <c r="AA48" s="46">
        <v>490899</v>
      </c>
      <c r="AB48" s="46">
        <v>490900</v>
      </c>
      <c r="AC48" s="46">
        <v>490899</v>
      </c>
      <c r="AD48" s="46">
        <v>490901</v>
      </c>
      <c r="AE48" s="46">
        <v>490899</v>
      </c>
      <c r="AF48" s="46">
        <v>490901</v>
      </c>
      <c r="AG48" s="46">
        <v>490899</v>
      </c>
      <c r="AH48" s="46">
        <v>490901.05</v>
      </c>
      <c r="AI48" s="52"/>
      <c r="AJ48" s="52"/>
      <c r="AK48" s="52"/>
      <c r="AL48" s="52"/>
      <c r="AM48" s="52"/>
      <c r="AN48" s="52"/>
      <c r="AO48" s="52"/>
      <c r="AP48" s="52"/>
      <c r="AQ48" s="52"/>
      <c r="AR48" s="52"/>
    </row>
    <row r="49" spans="1:44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789389.73</v>
      </c>
      <c r="I49" s="46">
        <v>0</v>
      </c>
      <c r="J49" s="46">
        <v>0</v>
      </c>
      <c r="K49" s="46">
        <v>558789</v>
      </c>
      <c r="L49" s="46">
        <v>230600.73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65783</v>
      </c>
      <c r="X49" s="46">
        <v>65782</v>
      </c>
      <c r="Y49" s="46">
        <v>65783</v>
      </c>
      <c r="Z49" s="46">
        <v>65782</v>
      </c>
      <c r="AA49" s="46">
        <v>65783</v>
      </c>
      <c r="AB49" s="46">
        <v>65782</v>
      </c>
      <c r="AC49" s="46">
        <v>65783</v>
      </c>
      <c r="AD49" s="46">
        <v>65782</v>
      </c>
      <c r="AE49" s="46">
        <v>65783</v>
      </c>
      <c r="AF49" s="46">
        <v>65782</v>
      </c>
      <c r="AG49" s="46">
        <v>65783</v>
      </c>
      <c r="AH49" s="46">
        <v>65781.73</v>
      </c>
      <c r="AI49" s="52"/>
      <c r="AJ49" s="52"/>
      <c r="AK49" s="52"/>
      <c r="AL49" s="52"/>
      <c r="AM49" s="52"/>
      <c r="AN49" s="52"/>
      <c r="AO49" s="52"/>
      <c r="AP49" s="52"/>
      <c r="AQ49" s="52"/>
      <c r="AR49" s="52"/>
    </row>
    <row r="50" spans="1:44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2240369.14</v>
      </c>
      <c r="I50" s="46">
        <v>0</v>
      </c>
      <c r="J50" s="46">
        <v>0</v>
      </c>
      <c r="K50" s="46">
        <v>2240369.14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186695</v>
      </c>
      <c r="X50" s="46">
        <v>186694</v>
      </c>
      <c r="Y50" s="46">
        <v>186697</v>
      </c>
      <c r="Z50" s="46">
        <v>186698</v>
      </c>
      <c r="AA50" s="46">
        <v>186697</v>
      </c>
      <c r="AB50" s="46">
        <v>186698</v>
      </c>
      <c r="AC50" s="46">
        <v>186697</v>
      </c>
      <c r="AD50" s="46">
        <v>186698</v>
      </c>
      <c r="AE50" s="46">
        <v>186697</v>
      </c>
      <c r="AF50" s="46">
        <v>186697</v>
      </c>
      <c r="AG50" s="46">
        <v>186697</v>
      </c>
      <c r="AH50" s="46">
        <v>186704.14</v>
      </c>
      <c r="AI50" s="52"/>
      <c r="AJ50" s="52"/>
      <c r="AK50" s="52"/>
      <c r="AL50" s="52"/>
      <c r="AM50" s="52"/>
      <c r="AN50" s="52"/>
      <c r="AO50" s="52"/>
      <c r="AP50" s="52"/>
      <c r="AQ50" s="52"/>
      <c r="AR50" s="52"/>
    </row>
    <row r="51" spans="1:44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52"/>
      <c r="AJ51" s="52"/>
      <c r="AK51" s="52"/>
      <c r="AL51" s="52"/>
      <c r="AM51" s="52"/>
      <c r="AN51" s="52"/>
      <c r="AO51" s="52"/>
      <c r="AP51" s="52"/>
      <c r="AQ51" s="52"/>
      <c r="AR51" s="52"/>
    </row>
    <row r="52" spans="1:44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1128051</v>
      </c>
      <c r="I52" s="46">
        <v>0</v>
      </c>
      <c r="J52" s="46">
        <v>0</v>
      </c>
      <c r="K52" s="46">
        <v>0</v>
      </c>
      <c r="L52" s="46">
        <v>1128051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94004</v>
      </c>
      <c r="X52" s="46">
        <v>94004</v>
      </c>
      <c r="Y52" s="46">
        <v>94004</v>
      </c>
      <c r="Z52" s="46">
        <v>94005</v>
      </c>
      <c r="AA52" s="46">
        <v>94004</v>
      </c>
      <c r="AB52" s="46">
        <v>94004</v>
      </c>
      <c r="AC52" s="46">
        <v>94004</v>
      </c>
      <c r="AD52" s="46">
        <v>94005</v>
      </c>
      <c r="AE52" s="46">
        <v>94004</v>
      </c>
      <c r="AF52" s="46">
        <v>94005</v>
      </c>
      <c r="AG52" s="46">
        <v>94004</v>
      </c>
      <c r="AH52" s="46">
        <v>94004</v>
      </c>
      <c r="AI52" s="52"/>
      <c r="AJ52" s="52"/>
      <c r="AK52" s="52"/>
      <c r="AL52" s="52"/>
      <c r="AM52" s="52"/>
      <c r="AN52" s="52"/>
      <c r="AO52" s="52"/>
      <c r="AP52" s="52"/>
      <c r="AQ52" s="52"/>
      <c r="AR52" s="52"/>
    </row>
    <row r="53" spans="1:44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1831013.95</v>
      </c>
      <c r="I53" s="46">
        <v>0</v>
      </c>
      <c r="J53" s="46">
        <v>0</v>
      </c>
      <c r="K53" s="46">
        <v>83818</v>
      </c>
      <c r="L53" s="46">
        <v>1747195.95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152584</v>
      </c>
      <c r="X53" s="46">
        <v>152585</v>
      </c>
      <c r="Y53" s="46">
        <v>152585</v>
      </c>
      <c r="Z53" s="46">
        <v>152584</v>
      </c>
      <c r="AA53" s="46">
        <v>152585</v>
      </c>
      <c r="AB53" s="46">
        <v>152583</v>
      </c>
      <c r="AC53" s="46">
        <v>152585</v>
      </c>
      <c r="AD53" s="46">
        <v>152584</v>
      </c>
      <c r="AE53" s="46">
        <v>152585</v>
      </c>
      <c r="AF53" s="46">
        <v>152584</v>
      </c>
      <c r="AG53" s="46">
        <v>152585</v>
      </c>
      <c r="AH53" s="46">
        <v>152584.95000000001</v>
      </c>
      <c r="AI53" s="52"/>
      <c r="AJ53" s="52"/>
      <c r="AK53" s="52"/>
      <c r="AL53" s="52"/>
      <c r="AM53" s="52"/>
      <c r="AN53" s="52"/>
      <c r="AO53" s="52"/>
      <c r="AP53" s="52"/>
      <c r="AQ53" s="52"/>
      <c r="AR53" s="52"/>
    </row>
    <row r="54" spans="1:44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52"/>
      <c r="AJ54" s="52"/>
      <c r="AK54" s="52"/>
      <c r="AL54" s="52"/>
      <c r="AM54" s="52"/>
      <c r="AN54" s="52"/>
      <c r="AO54" s="52"/>
      <c r="AP54" s="52"/>
      <c r="AQ54" s="52"/>
      <c r="AR54" s="52"/>
    </row>
    <row r="55" spans="1:44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52"/>
      <c r="AJ55" s="52"/>
      <c r="AK55" s="52"/>
      <c r="AL55" s="52"/>
      <c r="AM55" s="52"/>
      <c r="AN55" s="52"/>
      <c r="AO55" s="52"/>
      <c r="AP55" s="52"/>
      <c r="AQ55" s="52"/>
      <c r="AR55" s="52"/>
    </row>
    <row r="56" spans="1:44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52"/>
      <c r="AJ56" s="52"/>
      <c r="AK56" s="52"/>
      <c r="AL56" s="52"/>
      <c r="AM56" s="52"/>
      <c r="AN56" s="52"/>
      <c r="AO56" s="52"/>
      <c r="AP56" s="52"/>
      <c r="AQ56" s="52"/>
      <c r="AR56" s="52"/>
    </row>
    <row r="57" spans="1:44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 ht="45.75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7813383.1299999999</v>
      </c>
      <c r="I62" s="46">
        <v>0</v>
      </c>
      <c r="J62" s="46">
        <v>0</v>
      </c>
      <c r="K62" s="46">
        <v>7813383.1299999999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651112</v>
      </c>
      <c r="X62" s="46">
        <v>651112</v>
      </c>
      <c r="Y62" s="46">
        <v>651112</v>
      </c>
      <c r="Z62" s="46">
        <v>651114</v>
      </c>
      <c r="AA62" s="46">
        <v>651115</v>
      </c>
      <c r="AB62" s="46">
        <v>651116</v>
      </c>
      <c r="AC62" s="46">
        <v>651116</v>
      </c>
      <c r="AD62" s="46">
        <v>651117</v>
      </c>
      <c r="AE62" s="46">
        <v>651116</v>
      </c>
      <c r="AF62" s="46">
        <v>651116</v>
      </c>
      <c r="AG62" s="46">
        <v>651116</v>
      </c>
      <c r="AH62" s="46">
        <v>651121.13</v>
      </c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 s="41" customFormat="1" ht="15.75" customHeight="1" x14ac:dyDescent="0.25">
      <c r="A65" s="6"/>
      <c r="B65" s="54" t="s">
        <v>92</v>
      </c>
      <c r="C65" s="3">
        <f>SUM(C7:C100)</f>
        <v>6631735</v>
      </c>
      <c r="D65" s="3">
        <f>SUM(D7:D100)</f>
        <v>5528302</v>
      </c>
      <c r="E65" s="3">
        <f>C65/(C65+D65)</f>
        <v>0.54537128464329998</v>
      </c>
      <c r="F65" s="3">
        <f>1-E65</f>
        <v>0.45462871535670002</v>
      </c>
      <c r="G65" s="40">
        <f t="shared" ref="G65:AH65" si="4">SUM(G7:G64)</f>
        <v>0</v>
      </c>
      <c r="H65" s="55">
        <f t="shared" si="4"/>
        <v>6003873027.8400002</v>
      </c>
      <c r="I65" s="55">
        <f t="shared" si="4"/>
        <v>1726029496.6900001</v>
      </c>
      <c r="J65" s="55">
        <f t="shared" si="4"/>
        <v>385102267.56</v>
      </c>
      <c r="K65" s="55">
        <f t="shared" si="4"/>
        <v>287299138.12</v>
      </c>
      <c r="L65" s="55">
        <f t="shared" si="4"/>
        <v>1499178656.49</v>
      </c>
      <c r="M65" s="55">
        <f t="shared" si="4"/>
        <v>509418094</v>
      </c>
      <c r="N65" s="55">
        <f t="shared" si="4"/>
        <v>609968957.46000004</v>
      </c>
      <c r="O65" s="55">
        <f t="shared" si="4"/>
        <v>52162195.789999999</v>
      </c>
      <c r="P65" s="55">
        <f t="shared" si="4"/>
        <v>236558366.44999999</v>
      </c>
      <c r="Q65" s="55">
        <f t="shared" si="4"/>
        <v>29007840.300000001</v>
      </c>
      <c r="R65" s="55">
        <f t="shared" si="4"/>
        <v>0</v>
      </c>
      <c r="S65" s="55">
        <f t="shared" si="4"/>
        <v>137093616.74000001</v>
      </c>
      <c r="T65" s="55">
        <f t="shared" si="4"/>
        <v>471807303.25999999</v>
      </c>
      <c r="U65" s="55">
        <f t="shared" si="4"/>
        <v>1456560.98</v>
      </c>
      <c r="V65" s="55">
        <f t="shared" si="4"/>
        <v>58790534</v>
      </c>
      <c r="W65" s="55">
        <f t="shared" si="4"/>
        <v>495782643</v>
      </c>
      <c r="X65" s="55">
        <f t="shared" si="4"/>
        <v>496672191.92000002</v>
      </c>
      <c r="Y65" s="55">
        <f t="shared" si="4"/>
        <v>503071975.66000003</v>
      </c>
      <c r="Z65" s="55">
        <f t="shared" si="4"/>
        <v>495869101.77999997</v>
      </c>
      <c r="AA65" s="55">
        <f t="shared" si="4"/>
        <v>505325692.51999998</v>
      </c>
      <c r="AB65" s="55">
        <f t="shared" si="4"/>
        <v>496169563.24000001</v>
      </c>
      <c r="AC65" s="55">
        <f t="shared" si="4"/>
        <v>505506153.5</v>
      </c>
      <c r="AD65" s="55">
        <f t="shared" si="4"/>
        <v>496248098.27999997</v>
      </c>
      <c r="AE65" s="55">
        <f t="shared" si="4"/>
        <v>516686280.45999998</v>
      </c>
      <c r="AF65" s="55">
        <f t="shared" si="4"/>
        <v>500069195.88</v>
      </c>
      <c r="AG65" s="55">
        <f t="shared" si="4"/>
        <v>496235776.44999999</v>
      </c>
      <c r="AH65" s="55">
        <f t="shared" si="4"/>
        <v>496236355.14999998</v>
      </c>
      <c r="AI65" s="55">
        <f t="shared" ref="AI65:AR65" si="5">SUM(AI7:AI100)</f>
        <v>0</v>
      </c>
      <c r="AJ65" s="55">
        <f t="shared" si="5"/>
        <v>0</v>
      </c>
      <c r="AK65" s="55">
        <f t="shared" si="5"/>
        <v>0</v>
      </c>
      <c r="AL65" s="55">
        <f t="shared" si="5"/>
        <v>0</v>
      </c>
      <c r="AM65" s="55">
        <f t="shared" si="5"/>
        <v>0</v>
      </c>
      <c r="AN65" s="55">
        <f t="shared" si="5"/>
        <v>0</v>
      </c>
      <c r="AO65" s="55">
        <f t="shared" si="5"/>
        <v>0</v>
      </c>
      <c r="AP65" s="55">
        <f t="shared" si="5"/>
        <v>0</v>
      </c>
      <c r="AQ65" s="55">
        <f t="shared" si="5"/>
        <v>0</v>
      </c>
      <c r="AR65" s="55">
        <f t="shared" si="5"/>
        <v>0</v>
      </c>
    </row>
    <row r="66" spans="1:44" x14ac:dyDescent="0.25"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</row>
    <row r="67" spans="1:44" x14ac:dyDescent="0.25">
      <c r="C67" s="42"/>
      <c r="D67" s="42"/>
      <c r="E67" s="42"/>
      <c r="F67" s="42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N4:AR4"/>
    <mergeCell ref="AN5:AN6"/>
    <mergeCell ref="B4:B6"/>
    <mergeCell ref="H4:H6"/>
    <mergeCell ref="AO5:AR5"/>
    <mergeCell ref="K5:V5"/>
    <mergeCell ref="I4:V4"/>
    <mergeCell ref="I5:I6"/>
    <mergeCell ref="J5:J6"/>
    <mergeCell ref="A4:A6"/>
    <mergeCell ref="C4:F4"/>
    <mergeCell ref="G4:G6"/>
    <mergeCell ref="AI4:AM4"/>
    <mergeCell ref="C5:D5"/>
    <mergeCell ref="E5:F5"/>
    <mergeCell ref="AI5:AI6"/>
    <mergeCell ref="AJ5:AM5"/>
    <mergeCell ref="W4:AH4"/>
    <mergeCell ref="W5:Y5"/>
    <mergeCell ref="Z5:AB5"/>
    <mergeCell ref="AC5:AE5"/>
    <mergeCell ref="AF5:AH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7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114</v>
      </c>
      <c r="X1" s="14"/>
    </row>
    <row r="3" spans="1:29" s="15" customFormat="1" ht="15" customHeight="1" x14ac:dyDescent="0.25">
      <c r="A3" s="8" t="s">
        <v>115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5</v>
      </c>
      <c r="C4" s="145" t="s">
        <v>6</v>
      </c>
      <c r="D4" s="146"/>
      <c r="E4" s="146"/>
      <c r="F4" s="147"/>
      <c r="G4" s="148" t="s">
        <v>8</v>
      </c>
      <c r="H4" s="137" t="s">
        <v>9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116</v>
      </c>
      <c r="U4" s="142"/>
      <c r="V4" s="142"/>
      <c r="W4" s="142"/>
      <c r="X4" s="142"/>
      <c r="Y4" s="130" t="s">
        <v>117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118</v>
      </c>
      <c r="D5" s="134"/>
      <c r="E5" s="133" t="s">
        <v>119</v>
      </c>
      <c r="F5" s="134"/>
      <c r="G5" s="148"/>
      <c r="H5" s="130" t="s">
        <v>14</v>
      </c>
      <c r="I5" s="131"/>
      <c r="J5" s="132"/>
      <c r="K5" s="130" t="s">
        <v>15</v>
      </c>
      <c r="L5" s="131"/>
      <c r="M5" s="132"/>
      <c r="N5" s="130" t="s">
        <v>16</v>
      </c>
      <c r="O5" s="131"/>
      <c r="P5" s="132"/>
      <c r="Q5" s="130" t="s">
        <v>17</v>
      </c>
      <c r="R5" s="131"/>
      <c r="S5" s="132"/>
      <c r="T5" s="135" t="s">
        <v>8</v>
      </c>
      <c r="U5" s="137" t="s">
        <v>19</v>
      </c>
      <c r="V5" s="138"/>
      <c r="W5" s="138"/>
      <c r="X5" s="139"/>
      <c r="Y5" s="140" t="s">
        <v>8</v>
      </c>
      <c r="Z5" s="137" t="s">
        <v>19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20</v>
      </c>
      <c r="D6" s="19" t="s">
        <v>21</v>
      </c>
      <c r="E6" s="19" t="s">
        <v>20</v>
      </c>
      <c r="F6" s="19" t="s">
        <v>21</v>
      </c>
      <c r="G6" s="148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36"/>
      <c r="U6" s="20" t="s">
        <v>14</v>
      </c>
      <c r="V6" s="20" t="s">
        <v>15</v>
      </c>
      <c r="W6" s="20" t="s">
        <v>16</v>
      </c>
      <c r="X6" s="20" t="s">
        <v>17</v>
      </c>
      <c r="Y6" s="141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23120509.879999999</v>
      </c>
      <c r="H7" s="24">
        <v>1945712</v>
      </c>
      <c r="I7" s="24">
        <v>1945712</v>
      </c>
      <c r="J7" s="24">
        <v>1945714</v>
      </c>
      <c r="K7" s="24">
        <v>1945717</v>
      </c>
      <c r="L7" s="24">
        <v>1945714</v>
      </c>
      <c r="M7" s="24">
        <v>1945720</v>
      </c>
      <c r="N7" s="24">
        <v>1945714</v>
      </c>
      <c r="O7" s="24">
        <v>1945718</v>
      </c>
      <c r="P7" s="24">
        <v>1717633.69</v>
      </c>
      <c r="Q7" s="24">
        <v>1945718</v>
      </c>
      <c r="R7" s="24">
        <v>1945714</v>
      </c>
      <c r="S7" s="24">
        <v>1945723.19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12521856.24</v>
      </c>
      <c r="H8" s="24">
        <v>1050138</v>
      </c>
      <c r="I8" s="24">
        <v>1050138</v>
      </c>
      <c r="J8" s="24">
        <v>1050138</v>
      </c>
      <c r="K8" s="24">
        <v>1050142</v>
      </c>
      <c r="L8" s="24">
        <v>1050139</v>
      </c>
      <c r="M8" s="24">
        <v>1050142</v>
      </c>
      <c r="N8" s="24">
        <v>1050140</v>
      </c>
      <c r="O8" s="24">
        <v>1010311.86</v>
      </c>
      <c r="P8" s="24">
        <v>1010140</v>
      </c>
      <c r="Q8" s="24">
        <v>1050141</v>
      </c>
      <c r="R8" s="24">
        <v>1050140</v>
      </c>
      <c r="S8" s="24">
        <v>1050146.3799999999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32143038.25</v>
      </c>
      <c r="H9" s="24">
        <v>1861904</v>
      </c>
      <c r="I9" s="24">
        <v>1861906</v>
      </c>
      <c r="J9" s="24">
        <v>6433360.5300000003</v>
      </c>
      <c r="K9" s="24">
        <v>1861908</v>
      </c>
      <c r="L9" s="24">
        <v>1861909</v>
      </c>
      <c r="M9" s="24">
        <v>3294752.92</v>
      </c>
      <c r="N9" s="24">
        <v>2736390.83</v>
      </c>
      <c r="O9" s="24">
        <v>1861911</v>
      </c>
      <c r="P9" s="24">
        <v>3616260.54</v>
      </c>
      <c r="Q9" s="24">
        <v>3028908.8</v>
      </c>
      <c r="R9" s="24">
        <v>1861910</v>
      </c>
      <c r="S9" s="24">
        <v>1861916.63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22550564.050000001</v>
      </c>
      <c r="H10" s="24">
        <v>1925896</v>
      </c>
      <c r="I10" s="24">
        <v>1925897</v>
      </c>
      <c r="J10" s="24">
        <v>1925897</v>
      </c>
      <c r="K10" s="24">
        <v>1925899</v>
      </c>
      <c r="L10" s="24">
        <v>1890726.92</v>
      </c>
      <c r="M10" s="24">
        <v>1885903</v>
      </c>
      <c r="N10" s="24">
        <v>1885898</v>
      </c>
      <c r="O10" s="24">
        <v>1710844.05</v>
      </c>
      <c r="P10" s="24">
        <v>1735898</v>
      </c>
      <c r="Q10" s="24">
        <v>1885900</v>
      </c>
      <c r="R10" s="24">
        <v>1925898</v>
      </c>
      <c r="S10" s="24">
        <v>1925907.08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22396823.010000002</v>
      </c>
      <c r="H11" s="24">
        <v>1864485</v>
      </c>
      <c r="I11" s="24">
        <v>1864484</v>
      </c>
      <c r="J11" s="24">
        <v>1864487</v>
      </c>
      <c r="K11" s="24">
        <v>1864483</v>
      </c>
      <c r="L11" s="24">
        <v>1864487</v>
      </c>
      <c r="M11" s="24">
        <v>1973025.04</v>
      </c>
      <c r="N11" s="24">
        <v>1864487</v>
      </c>
      <c r="O11" s="24">
        <v>1864483</v>
      </c>
      <c r="P11" s="24">
        <v>1778941.1</v>
      </c>
      <c r="Q11" s="24">
        <v>1864484</v>
      </c>
      <c r="R11" s="24">
        <v>1864487</v>
      </c>
      <c r="S11" s="24">
        <v>1864489.87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29337962.329999998</v>
      </c>
      <c r="H12" s="24">
        <v>2451533</v>
      </c>
      <c r="I12" s="24">
        <v>2451534</v>
      </c>
      <c r="J12" s="24">
        <v>2451536</v>
      </c>
      <c r="K12" s="24">
        <v>2451538</v>
      </c>
      <c r="L12" s="24">
        <v>2451536</v>
      </c>
      <c r="M12" s="24">
        <v>2451541</v>
      </c>
      <c r="N12" s="24">
        <v>2451536</v>
      </c>
      <c r="O12" s="24">
        <v>2411052.13</v>
      </c>
      <c r="P12" s="24">
        <v>2411538</v>
      </c>
      <c r="Q12" s="24">
        <v>2451537</v>
      </c>
      <c r="R12" s="24">
        <v>2451536</v>
      </c>
      <c r="S12" s="24">
        <v>2451545.2000000002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10598745.58</v>
      </c>
      <c r="H13" s="24">
        <v>846860</v>
      </c>
      <c r="I13" s="24">
        <v>846860</v>
      </c>
      <c r="J13" s="24">
        <v>846861</v>
      </c>
      <c r="K13" s="24">
        <v>846862</v>
      </c>
      <c r="L13" s="24">
        <v>846861</v>
      </c>
      <c r="M13" s="24">
        <v>846860</v>
      </c>
      <c r="N13" s="24">
        <v>846861</v>
      </c>
      <c r="O13" s="24">
        <v>1083274.6000000001</v>
      </c>
      <c r="P13" s="24">
        <v>1046861</v>
      </c>
      <c r="Q13" s="24">
        <v>846861</v>
      </c>
      <c r="R13" s="24">
        <v>846861</v>
      </c>
      <c r="S13" s="24">
        <v>846862.98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13218760.640000001</v>
      </c>
      <c r="H14" s="24">
        <v>1101561</v>
      </c>
      <c r="I14" s="24">
        <v>1101561</v>
      </c>
      <c r="J14" s="24">
        <v>1101563</v>
      </c>
      <c r="K14" s="24">
        <v>1101565</v>
      </c>
      <c r="L14" s="24">
        <v>1101561</v>
      </c>
      <c r="M14" s="24">
        <v>1101566</v>
      </c>
      <c r="N14" s="24">
        <v>1101561</v>
      </c>
      <c r="O14" s="24">
        <v>1101565</v>
      </c>
      <c r="P14" s="24">
        <v>1101563</v>
      </c>
      <c r="Q14" s="24">
        <v>1101563</v>
      </c>
      <c r="R14" s="24">
        <v>1101561</v>
      </c>
      <c r="S14" s="24">
        <v>1101570.6399999999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12209284.43</v>
      </c>
      <c r="H15" s="24">
        <v>1017439</v>
      </c>
      <c r="I15" s="24">
        <v>1017438</v>
      </c>
      <c r="J15" s="24">
        <v>1017440</v>
      </c>
      <c r="K15" s="24">
        <v>1017439</v>
      </c>
      <c r="L15" s="24">
        <v>1017441</v>
      </c>
      <c r="M15" s="24">
        <v>1017440</v>
      </c>
      <c r="N15" s="24">
        <v>1017441</v>
      </c>
      <c r="O15" s="24">
        <v>1017441</v>
      </c>
      <c r="P15" s="24">
        <v>1017442</v>
      </c>
      <c r="Q15" s="24">
        <v>1017439</v>
      </c>
      <c r="R15" s="24">
        <v>1017441</v>
      </c>
      <c r="S15" s="24">
        <v>1017443.43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8123048.3700000001</v>
      </c>
      <c r="H16" s="24">
        <v>674701</v>
      </c>
      <c r="I16" s="24">
        <v>674699</v>
      </c>
      <c r="J16" s="24">
        <v>674703</v>
      </c>
      <c r="K16" s="24">
        <v>674700</v>
      </c>
      <c r="L16" s="24">
        <v>701334.83</v>
      </c>
      <c r="M16" s="24">
        <v>674702</v>
      </c>
      <c r="N16" s="24">
        <v>674701</v>
      </c>
      <c r="O16" s="24">
        <v>674700</v>
      </c>
      <c r="P16" s="24">
        <v>674703</v>
      </c>
      <c r="Q16" s="24">
        <v>674701</v>
      </c>
      <c r="R16" s="24">
        <v>674701</v>
      </c>
      <c r="S16" s="24">
        <v>674702.54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10985951.57</v>
      </c>
      <c r="H17" s="24">
        <v>915494</v>
      </c>
      <c r="I17" s="24">
        <v>915495</v>
      </c>
      <c r="J17" s="24">
        <v>915495</v>
      </c>
      <c r="K17" s="24">
        <v>915497</v>
      </c>
      <c r="L17" s="24">
        <v>915495</v>
      </c>
      <c r="M17" s="24">
        <v>915497</v>
      </c>
      <c r="N17" s="24">
        <v>915495</v>
      </c>
      <c r="O17" s="24">
        <v>915497</v>
      </c>
      <c r="P17" s="24">
        <v>915495</v>
      </c>
      <c r="Q17" s="24">
        <v>915497</v>
      </c>
      <c r="R17" s="24">
        <v>915495</v>
      </c>
      <c r="S17" s="24">
        <v>915499.57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99248252.349999994</v>
      </c>
      <c r="H18" s="24">
        <v>8270686</v>
      </c>
      <c r="I18" s="24">
        <v>8270686</v>
      </c>
      <c r="J18" s="24">
        <v>8270687</v>
      </c>
      <c r="K18" s="24">
        <v>8270687</v>
      </c>
      <c r="L18" s="24">
        <v>8270686</v>
      </c>
      <c r="M18" s="24">
        <v>8270689</v>
      </c>
      <c r="N18" s="24">
        <v>8270687</v>
      </c>
      <c r="O18" s="24">
        <v>8270688</v>
      </c>
      <c r="P18" s="24">
        <v>8270688</v>
      </c>
      <c r="Q18" s="24">
        <v>8270687</v>
      </c>
      <c r="R18" s="24">
        <v>8270687</v>
      </c>
      <c r="S18" s="24">
        <v>8270694.3499999996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56730549.079999998</v>
      </c>
      <c r="H19" s="24">
        <v>4813857</v>
      </c>
      <c r="I19" s="24">
        <v>4813856</v>
      </c>
      <c r="J19" s="24">
        <v>4813856</v>
      </c>
      <c r="K19" s="24">
        <v>4813859</v>
      </c>
      <c r="L19" s="24">
        <v>4813857</v>
      </c>
      <c r="M19" s="24">
        <v>4813854</v>
      </c>
      <c r="N19" s="24">
        <v>4802297</v>
      </c>
      <c r="O19" s="24">
        <v>4763859</v>
      </c>
      <c r="P19" s="24">
        <v>3839681.53</v>
      </c>
      <c r="Q19" s="24">
        <v>4813856</v>
      </c>
      <c r="R19" s="24">
        <v>4813857</v>
      </c>
      <c r="S19" s="24">
        <v>4813859.55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11963126.6</v>
      </c>
      <c r="H20" s="24">
        <v>897284</v>
      </c>
      <c r="I20" s="24">
        <v>897285</v>
      </c>
      <c r="J20" s="24">
        <v>897285</v>
      </c>
      <c r="K20" s="24">
        <v>897286</v>
      </c>
      <c r="L20" s="24">
        <v>1460846.39</v>
      </c>
      <c r="M20" s="24">
        <v>1062898.3799999999</v>
      </c>
      <c r="N20" s="24">
        <v>919386.44</v>
      </c>
      <c r="O20" s="24">
        <v>897286</v>
      </c>
      <c r="P20" s="24">
        <v>1221288.94</v>
      </c>
      <c r="Q20" s="24">
        <v>1017705.05</v>
      </c>
      <c r="R20" s="24">
        <v>897286</v>
      </c>
      <c r="S20" s="24">
        <v>897289.4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28608593.859999999</v>
      </c>
      <c r="H21" s="24">
        <v>2156725</v>
      </c>
      <c r="I21" s="24">
        <v>2156725</v>
      </c>
      <c r="J21" s="24">
        <v>2156727</v>
      </c>
      <c r="K21" s="24">
        <v>2156725</v>
      </c>
      <c r="L21" s="24">
        <v>2837352.55</v>
      </c>
      <c r="M21" s="24">
        <v>2541500.7400000002</v>
      </c>
      <c r="N21" s="24">
        <v>2410029.73</v>
      </c>
      <c r="O21" s="24">
        <v>2156725</v>
      </c>
      <c r="P21" s="24">
        <v>2574935.2000000002</v>
      </c>
      <c r="Q21" s="24">
        <v>3147695</v>
      </c>
      <c r="R21" s="24">
        <v>2156725</v>
      </c>
      <c r="S21" s="24">
        <v>2156728.64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685179524.70000005</v>
      </c>
      <c r="H22" s="24">
        <v>57955615</v>
      </c>
      <c r="I22" s="24">
        <v>57955616</v>
      </c>
      <c r="J22" s="24">
        <v>57955615</v>
      </c>
      <c r="K22" s="24">
        <v>57955618</v>
      </c>
      <c r="L22" s="24">
        <v>57955616</v>
      </c>
      <c r="M22" s="24">
        <v>57955618</v>
      </c>
      <c r="N22" s="24">
        <v>57955616</v>
      </c>
      <c r="O22" s="24">
        <v>57955618</v>
      </c>
      <c r="P22" s="24">
        <v>47667738.579999998</v>
      </c>
      <c r="Q22" s="24">
        <v>57955617</v>
      </c>
      <c r="R22" s="24">
        <v>57955616</v>
      </c>
      <c r="S22" s="24">
        <v>57955621.119999997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28055150.48</v>
      </c>
      <c r="H23" s="24">
        <v>2337929</v>
      </c>
      <c r="I23" s="24">
        <v>2337928</v>
      </c>
      <c r="J23" s="24">
        <v>2337929</v>
      </c>
      <c r="K23" s="24">
        <v>2337929</v>
      </c>
      <c r="L23" s="24">
        <v>2337929</v>
      </c>
      <c r="M23" s="24">
        <v>2337930</v>
      </c>
      <c r="N23" s="24">
        <v>2337929</v>
      </c>
      <c r="O23" s="24">
        <v>2337929</v>
      </c>
      <c r="P23" s="24">
        <v>2337929</v>
      </c>
      <c r="Q23" s="24">
        <v>2337928</v>
      </c>
      <c r="R23" s="24">
        <v>2337929</v>
      </c>
      <c r="S23" s="24">
        <v>2337932.48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36682784.109999999</v>
      </c>
      <c r="H24" s="24">
        <v>3056897</v>
      </c>
      <c r="I24" s="24">
        <v>3056897</v>
      </c>
      <c r="J24" s="24">
        <v>3056898</v>
      </c>
      <c r="K24" s="24">
        <v>3056899</v>
      </c>
      <c r="L24" s="24">
        <v>3056898</v>
      </c>
      <c r="M24" s="24">
        <v>3056899</v>
      </c>
      <c r="N24" s="24">
        <v>3056899</v>
      </c>
      <c r="O24" s="24">
        <v>3056900</v>
      </c>
      <c r="P24" s="24">
        <v>3056899</v>
      </c>
      <c r="Q24" s="24">
        <v>3056900</v>
      </c>
      <c r="R24" s="24">
        <v>3056899</v>
      </c>
      <c r="S24" s="24">
        <v>3056899.11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24655905.809999999</v>
      </c>
      <c r="H25" s="24">
        <v>2054658</v>
      </c>
      <c r="I25" s="24">
        <v>2054658</v>
      </c>
      <c r="J25" s="24">
        <v>2054658</v>
      </c>
      <c r="K25" s="24">
        <v>2054659</v>
      </c>
      <c r="L25" s="24">
        <v>2054659</v>
      </c>
      <c r="M25" s="24">
        <v>2054659</v>
      </c>
      <c r="N25" s="24">
        <v>2054659</v>
      </c>
      <c r="O25" s="24">
        <v>2054659</v>
      </c>
      <c r="P25" s="24">
        <v>2054659</v>
      </c>
      <c r="Q25" s="24">
        <v>2054659</v>
      </c>
      <c r="R25" s="24">
        <v>2054659</v>
      </c>
      <c r="S25" s="24">
        <v>2054659.81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6408973.1200000001</v>
      </c>
      <c r="H27" s="24">
        <v>534080</v>
      </c>
      <c r="I27" s="24">
        <v>534080</v>
      </c>
      <c r="J27" s="24">
        <v>534080</v>
      </c>
      <c r="K27" s="24">
        <v>534083</v>
      </c>
      <c r="L27" s="24">
        <v>534080</v>
      </c>
      <c r="M27" s="24">
        <v>534081</v>
      </c>
      <c r="N27" s="24">
        <v>534080</v>
      </c>
      <c r="O27" s="24">
        <v>534083</v>
      </c>
      <c r="P27" s="24">
        <v>534080</v>
      </c>
      <c r="Q27" s="24">
        <v>534082</v>
      </c>
      <c r="R27" s="24">
        <v>534080</v>
      </c>
      <c r="S27" s="24">
        <v>534084.12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1795081.45</v>
      </c>
      <c r="H28" s="24">
        <v>130878</v>
      </c>
      <c r="I28" s="24">
        <v>130878</v>
      </c>
      <c r="J28" s="24">
        <v>130878</v>
      </c>
      <c r="K28" s="24">
        <v>130877</v>
      </c>
      <c r="L28" s="24">
        <v>130878</v>
      </c>
      <c r="M28" s="24">
        <v>130877</v>
      </c>
      <c r="N28" s="24">
        <v>130878</v>
      </c>
      <c r="O28" s="24">
        <v>130877</v>
      </c>
      <c r="P28" s="24">
        <v>355424.07</v>
      </c>
      <c r="Q28" s="24">
        <v>130877</v>
      </c>
      <c r="R28" s="24">
        <v>130878</v>
      </c>
      <c r="S28" s="24">
        <v>130881.38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32376957.489999998</v>
      </c>
      <c r="H30" s="24">
        <v>2575340</v>
      </c>
      <c r="I30" s="24">
        <v>2575341</v>
      </c>
      <c r="J30" s="24">
        <v>2575342</v>
      </c>
      <c r="K30" s="24">
        <v>2575343</v>
      </c>
      <c r="L30" s="24">
        <v>2722678.02</v>
      </c>
      <c r="M30" s="24">
        <v>3041434.84</v>
      </c>
      <c r="N30" s="24">
        <v>2763813.11</v>
      </c>
      <c r="O30" s="24">
        <v>2575343</v>
      </c>
      <c r="P30" s="24">
        <v>3246288.47</v>
      </c>
      <c r="Q30" s="24">
        <v>2575343</v>
      </c>
      <c r="R30" s="24">
        <v>2575342</v>
      </c>
      <c r="S30" s="24">
        <v>2575349.0499999998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51427432.509999998</v>
      </c>
      <c r="H31" s="24">
        <v>4096329</v>
      </c>
      <c r="I31" s="24">
        <v>6367758.8700000001</v>
      </c>
      <c r="J31" s="24">
        <v>4096334</v>
      </c>
      <c r="K31" s="24">
        <v>4096332</v>
      </c>
      <c r="L31" s="24">
        <v>4096333</v>
      </c>
      <c r="M31" s="24">
        <v>4096336</v>
      </c>
      <c r="N31" s="24">
        <v>4096333</v>
      </c>
      <c r="O31" s="24">
        <v>4096333</v>
      </c>
      <c r="P31" s="24">
        <v>4096335</v>
      </c>
      <c r="Q31" s="24">
        <v>4096333</v>
      </c>
      <c r="R31" s="24">
        <v>4096333</v>
      </c>
      <c r="S31" s="24">
        <v>4096342.64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40249330</v>
      </c>
      <c r="H32" s="24">
        <v>3354108</v>
      </c>
      <c r="I32" s="24">
        <v>3354108</v>
      </c>
      <c r="J32" s="24">
        <v>3354109</v>
      </c>
      <c r="K32" s="24">
        <v>3354112</v>
      </c>
      <c r="L32" s="24">
        <v>3354110</v>
      </c>
      <c r="M32" s="24">
        <v>3354113</v>
      </c>
      <c r="N32" s="24">
        <v>3354110</v>
      </c>
      <c r="O32" s="24">
        <v>3354112</v>
      </c>
      <c r="P32" s="24">
        <v>3354111</v>
      </c>
      <c r="Q32" s="24">
        <v>3354111</v>
      </c>
      <c r="R32" s="24">
        <v>3354110</v>
      </c>
      <c r="S32" s="24">
        <v>3354116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39424404.740000002</v>
      </c>
      <c r="H34" s="24">
        <v>3383687</v>
      </c>
      <c r="I34" s="24">
        <v>3390324.66</v>
      </c>
      <c r="J34" s="24">
        <v>3383690</v>
      </c>
      <c r="K34" s="24">
        <v>3342734</v>
      </c>
      <c r="L34" s="24">
        <v>3333690</v>
      </c>
      <c r="M34" s="24">
        <v>3333696</v>
      </c>
      <c r="N34" s="24">
        <v>3133691</v>
      </c>
      <c r="O34" s="24">
        <v>3026151</v>
      </c>
      <c r="P34" s="24">
        <v>3052170</v>
      </c>
      <c r="Q34" s="24">
        <v>3277183.54</v>
      </c>
      <c r="R34" s="24">
        <v>3383691</v>
      </c>
      <c r="S34" s="24">
        <v>3383696.54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16516450.960000001</v>
      </c>
      <c r="H35" s="24">
        <v>1353793</v>
      </c>
      <c r="I35" s="24">
        <v>1353793</v>
      </c>
      <c r="J35" s="24">
        <v>1353795</v>
      </c>
      <c r="K35" s="24">
        <v>1353795</v>
      </c>
      <c r="L35" s="24">
        <v>1624693.95</v>
      </c>
      <c r="M35" s="24">
        <v>1353799</v>
      </c>
      <c r="N35" s="24">
        <v>1353795</v>
      </c>
      <c r="O35" s="24">
        <v>1353797</v>
      </c>
      <c r="P35" s="24">
        <v>1353797</v>
      </c>
      <c r="Q35" s="24">
        <v>1353797</v>
      </c>
      <c r="R35" s="24">
        <v>1353795</v>
      </c>
      <c r="S35" s="24">
        <v>1353801.01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997789.74</v>
      </c>
      <c r="H37" s="24">
        <v>83149</v>
      </c>
      <c r="I37" s="24">
        <v>83150</v>
      </c>
      <c r="J37" s="24">
        <v>83148</v>
      </c>
      <c r="K37" s="24">
        <v>83150</v>
      </c>
      <c r="L37" s="24">
        <v>83149</v>
      </c>
      <c r="M37" s="24">
        <v>83149</v>
      </c>
      <c r="N37" s="24">
        <v>83149</v>
      </c>
      <c r="O37" s="24">
        <v>83150</v>
      </c>
      <c r="P37" s="24">
        <v>83148</v>
      </c>
      <c r="Q37" s="24">
        <v>83150</v>
      </c>
      <c r="R37" s="24">
        <v>83149</v>
      </c>
      <c r="S37" s="24">
        <v>83148.740000000005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56826787.609999999</v>
      </c>
      <c r="H38" s="24">
        <v>4083468</v>
      </c>
      <c r="I38" s="24">
        <v>4083468</v>
      </c>
      <c r="J38" s="24">
        <v>4083468</v>
      </c>
      <c r="K38" s="24">
        <v>4083468</v>
      </c>
      <c r="L38" s="24">
        <v>4083468</v>
      </c>
      <c r="M38" s="24">
        <v>4083469</v>
      </c>
      <c r="N38" s="24">
        <v>4083469</v>
      </c>
      <c r="O38" s="24">
        <v>4083469</v>
      </c>
      <c r="P38" s="24">
        <v>11908632.91</v>
      </c>
      <c r="Q38" s="24">
        <v>4083469</v>
      </c>
      <c r="R38" s="24">
        <v>4083469</v>
      </c>
      <c r="S38" s="24">
        <v>4083469.7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3338479.27</v>
      </c>
      <c r="H39" s="24">
        <v>278206</v>
      </c>
      <c r="I39" s="24">
        <v>278206</v>
      </c>
      <c r="J39" s="24">
        <v>278206</v>
      </c>
      <c r="K39" s="24">
        <v>278207</v>
      </c>
      <c r="L39" s="24">
        <v>278206</v>
      </c>
      <c r="M39" s="24">
        <v>278208</v>
      </c>
      <c r="N39" s="24">
        <v>278206</v>
      </c>
      <c r="O39" s="24">
        <v>278207</v>
      </c>
      <c r="P39" s="24">
        <v>278206</v>
      </c>
      <c r="Q39" s="24">
        <v>278207</v>
      </c>
      <c r="R39" s="24">
        <v>278206</v>
      </c>
      <c r="S39" s="24">
        <v>278208.27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97400768.109999999</v>
      </c>
      <c r="H40" s="24">
        <v>7251449</v>
      </c>
      <c r="I40" s="24">
        <v>7251449</v>
      </c>
      <c r="J40" s="24">
        <v>7251449</v>
      </c>
      <c r="K40" s="24">
        <v>7251450</v>
      </c>
      <c r="L40" s="24">
        <v>7868783.2400000002</v>
      </c>
      <c r="M40" s="24">
        <v>7916156</v>
      </c>
      <c r="N40" s="24">
        <v>7588679.71</v>
      </c>
      <c r="O40" s="24">
        <v>7251450</v>
      </c>
      <c r="P40" s="24">
        <v>9592133.8699999992</v>
      </c>
      <c r="Q40" s="24">
        <v>10044240.74</v>
      </c>
      <c r="R40" s="24">
        <v>9066763.6300000008</v>
      </c>
      <c r="S40" s="24">
        <v>9066763.9199999999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102170420.34</v>
      </c>
      <c r="H41" s="24">
        <v>8514200</v>
      </c>
      <c r="I41" s="24">
        <v>8514201</v>
      </c>
      <c r="J41" s="24">
        <v>8514203</v>
      </c>
      <c r="K41" s="24">
        <v>8514201</v>
      </c>
      <c r="L41" s="24">
        <v>8514201</v>
      </c>
      <c r="M41" s="24">
        <v>8514203</v>
      </c>
      <c r="N41" s="24">
        <v>8514201</v>
      </c>
      <c r="O41" s="24">
        <v>8514201</v>
      </c>
      <c r="P41" s="24">
        <v>8514203</v>
      </c>
      <c r="Q41" s="24">
        <v>8514201</v>
      </c>
      <c r="R41" s="24">
        <v>8514201</v>
      </c>
      <c r="S41" s="24">
        <v>8514204.3399999999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3876184.8</v>
      </c>
      <c r="H44" s="24">
        <v>323015</v>
      </c>
      <c r="I44" s="24">
        <v>323015</v>
      </c>
      <c r="J44" s="24">
        <v>323015</v>
      </c>
      <c r="K44" s="24">
        <v>323015</v>
      </c>
      <c r="L44" s="24">
        <v>323015</v>
      </c>
      <c r="M44" s="24">
        <v>323017</v>
      </c>
      <c r="N44" s="24">
        <v>323015</v>
      </c>
      <c r="O44" s="24">
        <v>323015</v>
      </c>
      <c r="P44" s="24">
        <v>323015</v>
      </c>
      <c r="Q44" s="24">
        <v>323015</v>
      </c>
      <c r="R44" s="24">
        <v>323015</v>
      </c>
      <c r="S44" s="24">
        <v>323017.8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14604067.51</v>
      </c>
      <c r="H45" s="24">
        <v>3426726.04</v>
      </c>
      <c r="I45" s="24">
        <v>1943557.31</v>
      </c>
      <c r="J45" s="24">
        <v>230893.35</v>
      </c>
      <c r="K45" s="24">
        <v>1112725.8</v>
      </c>
      <c r="L45" s="24">
        <v>1892558.37</v>
      </c>
      <c r="M45" s="24">
        <v>278893.28999999998</v>
      </c>
      <c r="N45" s="24">
        <v>1112724.8</v>
      </c>
      <c r="O45" s="24">
        <v>1943558.31</v>
      </c>
      <c r="P45" s="24">
        <v>256392.82</v>
      </c>
      <c r="Q45" s="24">
        <v>1112725.8</v>
      </c>
      <c r="R45" s="24">
        <v>1062416.06</v>
      </c>
      <c r="S45" s="24">
        <v>230895.56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18292038.210000001</v>
      </c>
      <c r="H46" s="24">
        <v>1524336</v>
      </c>
      <c r="I46" s="24">
        <v>1524336</v>
      </c>
      <c r="J46" s="24">
        <v>1524336</v>
      </c>
      <c r="K46" s="24">
        <v>1524336</v>
      </c>
      <c r="L46" s="24">
        <v>1524337</v>
      </c>
      <c r="M46" s="24">
        <v>1524337</v>
      </c>
      <c r="N46" s="24">
        <v>1524337</v>
      </c>
      <c r="O46" s="24">
        <v>1524336</v>
      </c>
      <c r="P46" s="24">
        <v>1524337</v>
      </c>
      <c r="Q46" s="24">
        <v>1524337</v>
      </c>
      <c r="R46" s="24">
        <v>1524337</v>
      </c>
      <c r="S46" s="24">
        <v>1524336.21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1550473.92</v>
      </c>
      <c r="H47" s="24">
        <v>129206</v>
      </c>
      <c r="I47" s="24">
        <v>129206</v>
      </c>
      <c r="J47" s="24">
        <v>129205</v>
      </c>
      <c r="K47" s="24">
        <v>129207</v>
      </c>
      <c r="L47" s="24">
        <v>129206</v>
      </c>
      <c r="M47" s="24">
        <v>129206</v>
      </c>
      <c r="N47" s="24">
        <v>129206</v>
      </c>
      <c r="O47" s="24">
        <v>129207</v>
      </c>
      <c r="P47" s="24">
        <v>129205</v>
      </c>
      <c r="Q47" s="24">
        <v>129207</v>
      </c>
      <c r="R47" s="24">
        <v>129206</v>
      </c>
      <c r="S47" s="24">
        <v>129206.92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7362097.1200000001</v>
      </c>
      <c r="H48" s="24">
        <v>613507</v>
      </c>
      <c r="I48" s="24">
        <v>613506</v>
      </c>
      <c r="J48" s="24">
        <v>613508</v>
      </c>
      <c r="K48" s="24">
        <v>613508</v>
      </c>
      <c r="L48" s="24">
        <v>613509</v>
      </c>
      <c r="M48" s="24">
        <v>613508</v>
      </c>
      <c r="N48" s="24">
        <v>613509</v>
      </c>
      <c r="O48" s="24">
        <v>613508</v>
      </c>
      <c r="P48" s="24">
        <v>613509</v>
      </c>
      <c r="Q48" s="24">
        <v>613508</v>
      </c>
      <c r="R48" s="24">
        <v>613509</v>
      </c>
      <c r="S48" s="24">
        <v>613508.12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6574940.4800000004</v>
      </c>
      <c r="H51" s="24">
        <v>547911</v>
      </c>
      <c r="I51" s="24">
        <v>547911</v>
      </c>
      <c r="J51" s="24">
        <v>547912</v>
      </c>
      <c r="K51" s="24">
        <v>547912</v>
      </c>
      <c r="L51" s="24">
        <v>547911</v>
      </c>
      <c r="M51" s="24">
        <v>547912</v>
      </c>
      <c r="N51" s="24">
        <v>547911</v>
      </c>
      <c r="O51" s="24">
        <v>547912</v>
      </c>
      <c r="P51" s="24">
        <v>547912</v>
      </c>
      <c r="Q51" s="24">
        <v>547911</v>
      </c>
      <c r="R51" s="24">
        <v>547911</v>
      </c>
      <c r="S51" s="24">
        <v>547914.48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2809467.02</v>
      </c>
      <c r="H53" s="24">
        <v>234118</v>
      </c>
      <c r="I53" s="24">
        <v>234118</v>
      </c>
      <c r="J53" s="24">
        <v>234121</v>
      </c>
      <c r="K53" s="24">
        <v>234120</v>
      </c>
      <c r="L53" s="24">
        <v>234119</v>
      </c>
      <c r="M53" s="24">
        <v>234127</v>
      </c>
      <c r="N53" s="24">
        <v>234121</v>
      </c>
      <c r="O53" s="24">
        <v>234123</v>
      </c>
      <c r="P53" s="24">
        <v>234124</v>
      </c>
      <c r="Q53" s="24">
        <v>234123</v>
      </c>
      <c r="R53" s="24">
        <v>234121</v>
      </c>
      <c r="S53" s="24">
        <v>234132.02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29">
        <f t="shared" ref="G65:T65" si="0">SUM(G7:G64)</f>
        <v>1672332575.74</v>
      </c>
      <c r="H65" s="29">
        <f t="shared" si="0"/>
        <v>139636880.03999999</v>
      </c>
      <c r="I65" s="29">
        <f t="shared" si="0"/>
        <v>140431781.84</v>
      </c>
      <c r="J65" s="29">
        <f t="shared" si="0"/>
        <v>141012541.88</v>
      </c>
      <c r="K65" s="29">
        <f t="shared" si="0"/>
        <v>137281987.80000001</v>
      </c>
      <c r="L65" s="29">
        <f t="shared" si="0"/>
        <v>140323974.27000001</v>
      </c>
      <c r="M65" s="29">
        <f t="shared" si="0"/>
        <v>139621719.21000001</v>
      </c>
      <c r="N65" s="29">
        <f t="shared" si="0"/>
        <v>138696956.62</v>
      </c>
      <c r="O65" s="29">
        <f t="shared" si="0"/>
        <v>137687293.94999999</v>
      </c>
      <c r="P65" s="29">
        <f t="shared" si="0"/>
        <v>138047318.72</v>
      </c>
      <c r="Q65" s="29">
        <f t="shared" si="0"/>
        <v>142247617.93000001</v>
      </c>
      <c r="R65" s="29">
        <f t="shared" si="0"/>
        <v>139087934.69</v>
      </c>
      <c r="S65" s="29">
        <f t="shared" si="0"/>
        <v>138256568.78999999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G66" s="30"/>
      <c r="H66" s="30"/>
      <c r="I66" s="30"/>
      <c r="T66" s="30"/>
      <c r="Y66" s="30"/>
    </row>
    <row r="67" spans="1:29" x14ac:dyDescent="0.25">
      <c r="C67" s="26"/>
      <c r="D67" s="26"/>
      <c r="E67" s="26"/>
      <c r="F67" s="26"/>
      <c r="G67" s="30"/>
      <c r="H67" s="30"/>
      <c r="I67" s="3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120</v>
      </c>
      <c r="X1" s="14"/>
    </row>
    <row r="3" spans="1:29" s="15" customFormat="1" ht="15" customHeight="1" x14ac:dyDescent="0.25">
      <c r="A3" s="8" t="s">
        <v>121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5</v>
      </c>
      <c r="C4" s="145" t="s">
        <v>6</v>
      </c>
      <c r="D4" s="146"/>
      <c r="E4" s="146"/>
      <c r="F4" s="147"/>
      <c r="G4" s="148" t="s">
        <v>8</v>
      </c>
      <c r="H4" s="137" t="s">
        <v>9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116</v>
      </c>
      <c r="U4" s="142"/>
      <c r="V4" s="142"/>
      <c r="W4" s="142"/>
      <c r="X4" s="142"/>
      <c r="Y4" s="130" t="s">
        <v>117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118</v>
      </c>
      <c r="D5" s="134"/>
      <c r="E5" s="133" t="s">
        <v>119</v>
      </c>
      <c r="F5" s="134"/>
      <c r="G5" s="148"/>
      <c r="H5" s="130" t="s">
        <v>14</v>
      </c>
      <c r="I5" s="131"/>
      <c r="J5" s="132"/>
      <c r="K5" s="130" t="s">
        <v>15</v>
      </c>
      <c r="L5" s="131"/>
      <c r="M5" s="132"/>
      <c r="N5" s="130" t="s">
        <v>16</v>
      </c>
      <c r="O5" s="131"/>
      <c r="P5" s="132"/>
      <c r="Q5" s="130" t="s">
        <v>17</v>
      </c>
      <c r="R5" s="131"/>
      <c r="S5" s="132"/>
      <c r="T5" s="135" t="s">
        <v>8</v>
      </c>
      <c r="U5" s="137" t="s">
        <v>19</v>
      </c>
      <c r="V5" s="138"/>
      <c r="W5" s="138"/>
      <c r="X5" s="139"/>
      <c r="Y5" s="140" t="s">
        <v>8</v>
      </c>
      <c r="Z5" s="137" t="s">
        <v>19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20</v>
      </c>
      <c r="D6" s="19" t="s">
        <v>21</v>
      </c>
      <c r="E6" s="19" t="s">
        <v>20</v>
      </c>
      <c r="F6" s="19" t="s">
        <v>21</v>
      </c>
      <c r="G6" s="148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6"/>
      <c r="U6" s="92" t="s">
        <v>14</v>
      </c>
      <c r="V6" s="92" t="s">
        <v>15</v>
      </c>
      <c r="W6" s="92" t="s">
        <v>16</v>
      </c>
      <c r="X6" s="92" t="s">
        <v>17</v>
      </c>
      <c r="Y6" s="141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6512978.5499999998</v>
      </c>
      <c r="H7" s="58">
        <v>542747</v>
      </c>
      <c r="I7" s="58">
        <v>542747</v>
      </c>
      <c r="J7" s="24">
        <v>542747</v>
      </c>
      <c r="K7" s="24">
        <v>542748</v>
      </c>
      <c r="L7" s="24">
        <v>542748</v>
      </c>
      <c r="M7" s="24">
        <v>542749</v>
      </c>
      <c r="N7" s="24">
        <v>542748</v>
      </c>
      <c r="O7" s="24">
        <v>542749</v>
      </c>
      <c r="P7" s="24">
        <v>542748</v>
      </c>
      <c r="Q7" s="24">
        <v>542748</v>
      </c>
      <c r="R7" s="24">
        <v>542748</v>
      </c>
      <c r="S7" s="24">
        <v>542751.55000000005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10371850.5</v>
      </c>
      <c r="H9" s="58">
        <v>785087</v>
      </c>
      <c r="I9" s="58">
        <v>785089</v>
      </c>
      <c r="J9" s="24">
        <v>785088</v>
      </c>
      <c r="K9" s="24">
        <v>785090</v>
      </c>
      <c r="L9" s="24">
        <v>905507.88</v>
      </c>
      <c r="M9" s="24">
        <v>1542489.4</v>
      </c>
      <c r="N9" s="24">
        <v>785089</v>
      </c>
      <c r="O9" s="24">
        <v>785090</v>
      </c>
      <c r="P9" s="24">
        <v>785088</v>
      </c>
      <c r="Q9" s="24">
        <v>858049.76</v>
      </c>
      <c r="R9" s="24">
        <v>785089</v>
      </c>
      <c r="S9" s="24">
        <v>785093.46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5102661.1500000004</v>
      </c>
      <c r="H10" s="58">
        <v>396315</v>
      </c>
      <c r="I10" s="58">
        <v>396316</v>
      </c>
      <c r="J10" s="24">
        <v>396318</v>
      </c>
      <c r="K10" s="24">
        <v>396321</v>
      </c>
      <c r="L10" s="24">
        <v>396318</v>
      </c>
      <c r="M10" s="24">
        <v>396322</v>
      </c>
      <c r="N10" s="24">
        <v>396319</v>
      </c>
      <c r="O10" s="24">
        <v>396322</v>
      </c>
      <c r="P10" s="24">
        <v>396321</v>
      </c>
      <c r="Q10" s="24">
        <v>743144.45</v>
      </c>
      <c r="R10" s="24">
        <v>396319</v>
      </c>
      <c r="S10" s="24">
        <v>396325.7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8759942.8399999999</v>
      </c>
      <c r="H13" s="58">
        <v>729994</v>
      </c>
      <c r="I13" s="58">
        <v>729995</v>
      </c>
      <c r="J13" s="24">
        <v>729995</v>
      </c>
      <c r="K13" s="24">
        <v>729996</v>
      </c>
      <c r="L13" s="24">
        <v>729995</v>
      </c>
      <c r="M13" s="24">
        <v>729995</v>
      </c>
      <c r="N13" s="24">
        <v>729995</v>
      </c>
      <c r="O13" s="24">
        <v>729996</v>
      </c>
      <c r="P13" s="24">
        <v>729995</v>
      </c>
      <c r="Q13" s="24">
        <v>729995</v>
      </c>
      <c r="R13" s="24">
        <v>729995</v>
      </c>
      <c r="S13" s="24">
        <v>729996.84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10355605.880000001</v>
      </c>
      <c r="H19" s="58">
        <v>710810</v>
      </c>
      <c r="I19" s="58">
        <v>710810</v>
      </c>
      <c r="J19" s="24">
        <v>710810</v>
      </c>
      <c r="K19" s="24">
        <v>710811</v>
      </c>
      <c r="L19" s="24">
        <v>2536685.62</v>
      </c>
      <c r="M19" s="24">
        <v>710811</v>
      </c>
      <c r="N19" s="24">
        <v>710811</v>
      </c>
      <c r="O19" s="24">
        <v>710812</v>
      </c>
      <c r="P19" s="24">
        <v>710811</v>
      </c>
      <c r="Q19" s="24">
        <v>710811</v>
      </c>
      <c r="R19" s="24">
        <v>710811</v>
      </c>
      <c r="S19" s="24">
        <v>710812.26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7796022</v>
      </c>
      <c r="H34" s="58">
        <v>649668</v>
      </c>
      <c r="I34" s="58">
        <v>649668</v>
      </c>
      <c r="J34" s="24">
        <v>649668</v>
      </c>
      <c r="K34" s="24">
        <v>649667</v>
      </c>
      <c r="L34" s="24">
        <v>649669</v>
      </c>
      <c r="M34" s="24">
        <v>649669</v>
      </c>
      <c r="N34" s="24">
        <v>649669</v>
      </c>
      <c r="O34" s="24">
        <v>649668</v>
      </c>
      <c r="P34" s="24">
        <v>649669</v>
      </c>
      <c r="Q34" s="24">
        <v>649668</v>
      </c>
      <c r="R34" s="24">
        <v>649669</v>
      </c>
      <c r="S34" s="24">
        <v>649670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8567095.5299999993</v>
      </c>
      <c r="H35" s="58">
        <v>713923</v>
      </c>
      <c r="I35" s="58">
        <v>713923</v>
      </c>
      <c r="J35" s="24">
        <v>713924</v>
      </c>
      <c r="K35" s="24">
        <v>713924</v>
      </c>
      <c r="L35" s="24">
        <v>713925</v>
      </c>
      <c r="M35" s="24">
        <v>713925</v>
      </c>
      <c r="N35" s="24">
        <v>713925</v>
      </c>
      <c r="O35" s="24">
        <v>713925</v>
      </c>
      <c r="P35" s="24">
        <v>713926</v>
      </c>
      <c r="Q35" s="24">
        <v>713925</v>
      </c>
      <c r="R35" s="24">
        <v>713925</v>
      </c>
      <c r="S35" s="24">
        <v>713925.53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57466156.450000003</v>
      </c>
      <c r="H65" s="59">
        <f t="shared" si="0"/>
        <v>4528544</v>
      </c>
      <c r="I65" s="59">
        <f t="shared" si="0"/>
        <v>4528548</v>
      </c>
      <c r="J65" s="29">
        <f t="shared" si="0"/>
        <v>4528550</v>
      </c>
      <c r="K65" s="29">
        <f t="shared" si="0"/>
        <v>4528557</v>
      </c>
      <c r="L65" s="29">
        <f t="shared" si="0"/>
        <v>6474848.5</v>
      </c>
      <c r="M65" s="29">
        <f t="shared" si="0"/>
        <v>5285960.4000000004</v>
      </c>
      <c r="N65" s="29">
        <f t="shared" si="0"/>
        <v>4528556</v>
      </c>
      <c r="O65" s="29">
        <f t="shared" si="0"/>
        <v>4528562</v>
      </c>
      <c r="P65" s="29">
        <f t="shared" si="0"/>
        <v>4528558</v>
      </c>
      <c r="Q65" s="29">
        <f t="shared" si="0"/>
        <v>4948341.21</v>
      </c>
      <c r="R65" s="29">
        <f t="shared" si="0"/>
        <v>4528556</v>
      </c>
      <c r="S65" s="29">
        <f t="shared" si="0"/>
        <v>4528575.34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122</v>
      </c>
      <c r="X1" s="14"/>
    </row>
    <row r="3" spans="1:29" s="15" customFormat="1" ht="15" customHeight="1" x14ac:dyDescent="0.25">
      <c r="A3" s="8" t="s">
        <v>123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9"/>
      <c r="B4" s="150" t="s">
        <v>5</v>
      </c>
      <c r="C4" s="151" t="s">
        <v>6</v>
      </c>
      <c r="D4" s="151"/>
      <c r="E4" s="151"/>
      <c r="F4" s="151"/>
      <c r="G4" s="148" t="s">
        <v>8</v>
      </c>
      <c r="H4" s="148" t="s">
        <v>9</v>
      </c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 t="s">
        <v>116</v>
      </c>
      <c r="U4" s="148"/>
      <c r="V4" s="148"/>
      <c r="W4" s="148"/>
      <c r="X4" s="148"/>
      <c r="Y4" s="137" t="s">
        <v>117</v>
      </c>
      <c r="Z4" s="138"/>
      <c r="AA4" s="138"/>
      <c r="AB4" s="138"/>
      <c r="AC4" s="139"/>
    </row>
    <row r="5" spans="1:29" s="18" customFormat="1" ht="20.25" customHeight="1" x14ac:dyDescent="0.25">
      <c r="A5" s="149"/>
      <c r="B5" s="150"/>
      <c r="C5" s="152" t="s">
        <v>118</v>
      </c>
      <c r="D5" s="152"/>
      <c r="E5" s="152" t="s">
        <v>119</v>
      </c>
      <c r="F5" s="152"/>
      <c r="G5" s="148"/>
      <c r="H5" s="148" t="s">
        <v>14</v>
      </c>
      <c r="I5" s="148"/>
      <c r="J5" s="148"/>
      <c r="K5" s="148" t="s">
        <v>15</v>
      </c>
      <c r="L5" s="148"/>
      <c r="M5" s="148"/>
      <c r="N5" s="148" t="s">
        <v>16</v>
      </c>
      <c r="O5" s="148"/>
      <c r="P5" s="148"/>
      <c r="Q5" s="148" t="s">
        <v>17</v>
      </c>
      <c r="R5" s="148"/>
      <c r="S5" s="148"/>
      <c r="T5" s="135" t="s">
        <v>8</v>
      </c>
      <c r="U5" s="137" t="s">
        <v>19</v>
      </c>
      <c r="V5" s="138"/>
      <c r="W5" s="138"/>
      <c r="X5" s="139"/>
      <c r="Y5" s="140" t="s">
        <v>8</v>
      </c>
      <c r="Z5" s="137" t="s">
        <v>19</v>
      </c>
      <c r="AA5" s="138"/>
      <c r="AB5" s="138"/>
      <c r="AC5" s="139"/>
    </row>
    <row r="6" spans="1:29" s="98" customFormat="1" ht="14.25" x14ac:dyDescent="0.25">
      <c r="A6" s="149"/>
      <c r="B6" s="150"/>
      <c r="C6" s="97" t="s">
        <v>20</v>
      </c>
      <c r="D6" s="97" t="s">
        <v>21</v>
      </c>
      <c r="E6" s="97" t="s">
        <v>20</v>
      </c>
      <c r="F6" s="97" t="s">
        <v>21</v>
      </c>
      <c r="G6" s="148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6"/>
      <c r="U6" s="96" t="s">
        <v>14</v>
      </c>
      <c r="V6" s="96" t="s">
        <v>15</v>
      </c>
      <c r="W6" s="96" t="s">
        <v>16</v>
      </c>
      <c r="X6" s="96" t="s">
        <v>17</v>
      </c>
      <c r="Y6" s="141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105179796.59999999</v>
      </c>
      <c r="H7" s="24">
        <v>9111208</v>
      </c>
      <c r="I7" s="24">
        <v>9111212</v>
      </c>
      <c r="J7" s="24">
        <v>9111215</v>
      </c>
      <c r="K7" s="24">
        <v>9111217</v>
      </c>
      <c r="L7" s="24">
        <v>9111218</v>
      </c>
      <c r="M7" s="24">
        <v>9111224</v>
      </c>
      <c r="N7" s="24">
        <v>9111218</v>
      </c>
      <c r="O7" s="24">
        <v>9111222</v>
      </c>
      <c r="P7" s="24">
        <v>5598006.8300000001</v>
      </c>
      <c r="Q7" s="24">
        <v>8811221</v>
      </c>
      <c r="R7" s="24">
        <v>8769603.1199999992</v>
      </c>
      <c r="S7" s="24">
        <v>9111231.6500000004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74000608.239999995</v>
      </c>
      <c r="H8" s="24">
        <v>6126621</v>
      </c>
      <c r="I8" s="24">
        <v>6126622</v>
      </c>
      <c r="J8" s="24">
        <v>6126621</v>
      </c>
      <c r="K8" s="24">
        <v>6126624</v>
      </c>
      <c r="L8" s="24">
        <v>6126624</v>
      </c>
      <c r="M8" s="24">
        <v>6126627</v>
      </c>
      <c r="N8" s="24">
        <v>6126626</v>
      </c>
      <c r="O8" s="24">
        <v>6126627</v>
      </c>
      <c r="P8" s="24">
        <v>6053884.2699999996</v>
      </c>
      <c r="Q8" s="24">
        <v>6680476.8099999996</v>
      </c>
      <c r="R8" s="24">
        <v>6126626</v>
      </c>
      <c r="S8" s="24">
        <v>6126629.1600000001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127708810.8</v>
      </c>
      <c r="H9" s="24">
        <v>10574406</v>
      </c>
      <c r="I9" s="24">
        <v>10574408</v>
      </c>
      <c r="J9" s="24">
        <v>10870120.460000001</v>
      </c>
      <c r="K9" s="24">
        <v>10574413</v>
      </c>
      <c r="L9" s="24">
        <v>12691451.74</v>
      </c>
      <c r="M9" s="24">
        <v>10946378.23</v>
      </c>
      <c r="N9" s="24">
        <v>10575411</v>
      </c>
      <c r="O9" s="24">
        <v>10574413</v>
      </c>
      <c r="P9" s="24">
        <v>9504572.1199999992</v>
      </c>
      <c r="Q9" s="24">
        <v>9674410</v>
      </c>
      <c r="R9" s="24">
        <v>10574411</v>
      </c>
      <c r="S9" s="24">
        <v>10574416.25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94220107.219999999</v>
      </c>
      <c r="H10" s="24">
        <v>7726528</v>
      </c>
      <c r="I10" s="24">
        <v>7726531</v>
      </c>
      <c r="J10" s="24">
        <v>7726530</v>
      </c>
      <c r="K10" s="24">
        <v>7726534</v>
      </c>
      <c r="L10" s="24">
        <v>7726535</v>
      </c>
      <c r="M10" s="24">
        <v>7726537</v>
      </c>
      <c r="N10" s="24">
        <v>7726535</v>
      </c>
      <c r="O10" s="24">
        <v>7726537</v>
      </c>
      <c r="P10" s="24">
        <v>8735595.6199999992</v>
      </c>
      <c r="Q10" s="24">
        <v>8219170.6600000001</v>
      </c>
      <c r="R10" s="24">
        <v>7726535</v>
      </c>
      <c r="S10" s="24">
        <v>7726538.9400000004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73022367.950000003</v>
      </c>
      <c r="H11" s="24">
        <v>5951731</v>
      </c>
      <c r="I11" s="24">
        <v>5951731</v>
      </c>
      <c r="J11" s="24">
        <v>6105168.6100000003</v>
      </c>
      <c r="K11" s="24">
        <v>5951736</v>
      </c>
      <c r="L11" s="24">
        <v>5951733</v>
      </c>
      <c r="M11" s="24">
        <v>7176671.8399999999</v>
      </c>
      <c r="N11" s="24">
        <v>5951734</v>
      </c>
      <c r="O11" s="24">
        <v>5951737</v>
      </c>
      <c r="P11" s="24">
        <v>6174917.4299999997</v>
      </c>
      <c r="Q11" s="24">
        <v>5951735</v>
      </c>
      <c r="R11" s="24">
        <v>5951734</v>
      </c>
      <c r="S11" s="24">
        <v>5951739.0700000003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111070500.42</v>
      </c>
      <c r="H12" s="24">
        <v>9312083</v>
      </c>
      <c r="I12" s="24">
        <v>9312082</v>
      </c>
      <c r="J12" s="24">
        <v>9565122.8699999992</v>
      </c>
      <c r="K12" s="24">
        <v>9312088</v>
      </c>
      <c r="L12" s="24">
        <v>9312087</v>
      </c>
      <c r="M12" s="24">
        <v>9312086</v>
      </c>
      <c r="N12" s="24">
        <v>9312087</v>
      </c>
      <c r="O12" s="24">
        <v>9265115.3499999996</v>
      </c>
      <c r="P12" s="24">
        <v>8881484.8800000008</v>
      </c>
      <c r="Q12" s="24">
        <v>9162087</v>
      </c>
      <c r="R12" s="24">
        <v>9162087</v>
      </c>
      <c r="S12" s="24">
        <v>9162090.3200000003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98829659.870000005</v>
      </c>
      <c r="H13" s="24">
        <v>7090359</v>
      </c>
      <c r="I13" s="24">
        <v>7090360</v>
      </c>
      <c r="J13" s="24">
        <v>9360240.3900000006</v>
      </c>
      <c r="K13" s="24">
        <v>7090362</v>
      </c>
      <c r="L13" s="24">
        <v>7090360</v>
      </c>
      <c r="M13" s="24">
        <v>7090362</v>
      </c>
      <c r="N13" s="24">
        <v>9524531.25</v>
      </c>
      <c r="O13" s="24">
        <v>7090362</v>
      </c>
      <c r="P13" s="24">
        <v>13073646.4</v>
      </c>
      <c r="Q13" s="24">
        <v>10148353.41</v>
      </c>
      <c r="R13" s="24">
        <v>7090360</v>
      </c>
      <c r="S13" s="24">
        <v>7090363.4199999999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76988360.359999999</v>
      </c>
      <c r="H14" s="24">
        <v>6478465</v>
      </c>
      <c r="I14" s="24">
        <v>6478465</v>
      </c>
      <c r="J14" s="24">
        <v>6478467</v>
      </c>
      <c r="K14" s="24">
        <v>6478468</v>
      </c>
      <c r="L14" s="24">
        <v>6478467</v>
      </c>
      <c r="M14" s="24">
        <v>6478469</v>
      </c>
      <c r="N14" s="24">
        <v>6478467</v>
      </c>
      <c r="O14" s="24">
        <v>6478469</v>
      </c>
      <c r="P14" s="24">
        <v>5725218.8200000003</v>
      </c>
      <c r="Q14" s="24">
        <v>6478467</v>
      </c>
      <c r="R14" s="24">
        <v>6478467</v>
      </c>
      <c r="S14" s="24">
        <v>6478470.54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40527255.009999998</v>
      </c>
      <c r="H15" s="24">
        <v>3237267</v>
      </c>
      <c r="I15" s="24">
        <v>3683401.28</v>
      </c>
      <c r="J15" s="24">
        <v>3237267</v>
      </c>
      <c r="K15" s="24">
        <v>3237269</v>
      </c>
      <c r="L15" s="24">
        <v>3237268</v>
      </c>
      <c r="M15" s="24">
        <v>3812057.32</v>
      </c>
      <c r="N15" s="24">
        <v>3237269</v>
      </c>
      <c r="O15" s="24">
        <v>3237270</v>
      </c>
      <c r="P15" s="24">
        <v>3237268</v>
      </c>
      <c r="Q15" s="24">
        <v>3896379.01</v>
      </c>
      <c r="R15" s="24">
        <v>3237269</v>
      </c>
      <c r="S15" s="24">
        <v>3237270.4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42955776.969999999</v>
      </c>
      <c r="H16" s="24">
        <v>3578815</v>
      </c>
      <c r="I16" s="24">
        <v>4010177.9</v>
      </c>
      <c r="J16" s="24">
        <v>3902058.39</v>
      </c>
      <c r="K16" s="24">
        <v>3578815</v>
      </c>
      <c r="L16" s="24">
        <v>3578816</v>
      </c>
      <c r="M16" s="24">
        <v>3578820</v>
      </c>
      <c r="N16" s="24">
        <v>3578816</v>
      </c>
      <c r="O16" s="24">
        <v>3578816</v>
      </c>
      <c r="P16" s="24">
        <v>3278817</v>
      </c>
      <c r="Q16" s="24">
        <v>3278818</v>
      </c>
      <c r="R16" s="24">
        <v>3434190.5</v>
      </c>
      <c r="S16" s="24">
        <v>3578817.18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136878180.19999999</v>
      </c>
      <c r="H17" s="24">
        <v>10921169</v>
      </c>
      <c r="I17" s="24">
        <v>10921170</v>
      </c>
      <c r="J17" s="24">
        <v>12916500.84</v>
      </c>
      <c r="K17" s="24">
        <v>10921174</v>
      </c>
      <c r="L17" s="24">
        <v>10921171</v>
      </c>
      <c r="M17" s="24">
        <v>16821382.199999999</v>
      </c>
      <c r="N17" s="24">
        <v>10921171</v>
      </c>
      <c r="O17" s="24">
        <v>10921175</v>
      </c>
      <c r="P17" s="24">
        <v>8849749.8000000007</v>
      </c>
      <c r="Q17" s="24">
        <v>10921173</v>
      </c>
      <c r="R17" s="24">
        <v>10921171</v>
      </c>
      <c r="S17" s="24">
        <v>10921173.359999999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1028358907.6799999</v>
      </c>
      <c r="H18" s="24">
        <v>84651474</v>
      </c>
      <c r="I18" s="24">
        <v>84651478</v>
      </c>
      <c r="J18" s="24">
        <v>84651478</v>
      </c>
      <c r="K18" s="24">
        <v>84651488</v>
      </c>
      <c r="L18" s="24">
        <v>84651483</v>
      </c>
      <c r="M18" s="24">
        <v>84651496</v>
      </c>
      <c r="N18" s="24">
        <v>84651484</v>
      </c>
      <c r="O18" s="24">
        <v>84651493</v>
      </c>
      <c r="P18" s="24">
        <v>87454358.269999996</v>
      </c>
      <c r="Q18" s="24">
        <v>94389678.730000004</v>
      </c>
      <c r="R18" s="24">
        <v>84651484</v>
      </c>
      <c r="S18" s="24">
        <v>84651512.680000007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547478326.42999995</v>
      </c>
      <c r="H19" s="24">
        <v>43869209</v>
      </c>
      <c r="I19" s="24">
        <v>43869208</v>
      </c>
      <c r="J19" s="24">
        <v>51641013.359999999</v>
      </c>
      <c r="K19" s="24">
        <v>43869216</v>
      </c>
      <c r="L19" s="24">
        <v>43869213</v>
      </c>
      <c r="M19" s="24">
        <v>43869211</v>
      </c>
      <c r="N19" s="24">
        <v>53915496.380000003</v>
      </c>
      <c r="O19" s="24">
        <v>43869217</v>
      </c>
      <c r="P19" s="24">
        <v>47098895.560000002</v>
      </c>
      <c r="Q19" s="24">
        <v>43869212</v>
      </c>
      <c r="R19" s="24">
        <v>43869213</v>
      </c>
      <c r="S19" s="24">
        <v>43869222.130000003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386112684.22000003</v>
      </c>
      <c r="H20" s="24">
        <v>31445107</v>
      </c>
      <c r="I20" s="24">
        <v>31445111</v>
      </c>
      <c r="J20" s="24">
        <v>35749780.060000002</v>
      </c>
      <c r="K20" s="24">
        <v>31445115</v>
      </c>
      <c r="L20" s="24">
        <v>31445113</v>
      </c>
      <c r="M20" s="24">
        <v>32844794.030000001</v>
      </c>
      <c r="N20" s="24">
        <v>31584758.760000002</v>
      </c>
      <c r="O20" s="24">
        <v>31445117</v>
      </c>
      <c r="P20" s="24">
        <v>34372433.270000003</v>
      </c>
      <c r="Q20" s="24">
        <v>31445114</v>
      </c>
      <c r="R20" s="24">
        <v>31445113</v>
      </c>
      <c r="S20" s="24">
        <v>31445128.100000001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295090755.82999998</v>
      </c>
      <c r="H21" s="24">
        <v>23692349</v>
      </c>
      <c r="I21" s="24">
        <v>23692350</v>
      </c>
      <c r="J21" s="24">
        <v>26798095.309999999</v>
      </c>
      <c r="K21" s="24">
        <v>23692350</v>
      </c>
      <c r="L21" s="24">
        <v>23692350</v>
      </c>
      <c r="M21" s="24">
        <v>27572846.800000001</v>
      </c>
      <c r="N21" s="24">
        <v>23692350</v>
      </c>
      <c r="O21" s="24">
        <v>23692350</v>
      </c>
      <c r="P21" s="24">
        <v>23692351</v>
      </c>
      <c r="Q21" s="24">
        <v>27488662.440000001</v>
      </c>
      <c r="R21" s="24">
        <v>23692350</v>
      </c>
      <c r="S21" s="24">
        <v>23692351.280000001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584969348.09000003</v>
      </c>
      <c r="H22" s="24">
        <v>47722171</v>
      </c>
      <c r="I22" s="24">
        <v>47722171</v>
      </c>
      <c r="J22" s="24">
        <v>47722171</v>
      </c>
      <c r="K22" s="24">
        <v>47722173</v>
      </c>
      <c r="L22" s="24">
        <v>47722172</v>
      </c>
      <c r="M22" s="24">
        <v>47722173</v>
      </c>
      <c r="N22" s="24">
        <v>47722172</v>
      </c>
      <c r="O22" s="24">
        <v>47722173</v>
      </c>
      <c r="P22" s="24">
        <v>60025454.189999998</v>
      </c>
      <c r="Q22" s="24">
        <v>47722173</v>
      </c>
      <c r="R22" s="24">
        <v>47722172</v>
      </c>
      <c r="S22" s="24">
        <v>47722172.899999999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232485405.19999999</v>
      </c>
      <c r="H23" s="24">
        <v>18778140</v>
      </c>
      <c r="I23" s="24">
        <v>18778140</v>
      </c>
      <c r="J23" s="24">
        <v>20314010.25</v>
      </c>
      <c r="K23" s="24">
        <v>18778142</v>
      </c>
      <c r="L23" s="24">
        <v>18778142</v>
      </c>
      <c r="M23" s="24">
        <v>21547345.420000002</v>
      </c>
      <c r="N23" s="24">
        <v>19186611.550000001</v>
      </c>
      <c r="O23" s="24">
        <v>18778143</v>
      </c>
      <c r="P23" s="24">
        <v>20087928.34</v>
      </c>
      <c r="Q23" s="24">
        <v>19902514.260000002</v>
      </c>
      <c r="R23" s="24">
        <v>18778143</v>
      </c>
      <c r="S23" s="24">
        <v>18778145.379999999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102645945.77</v>
      </c>
      <c r="H24" s="24">
        <v>8590858</v>
      </c>
      <c r="I24" s="24">
        <v>8590859</v>
      </c>
      <c r="J24" s="24">
        <v>8590860</v>
      </c>
      <c r="K24" s="24">
        <v>9156417.7400000002</v>
      </c>
      <c r="L24" s="24">
        <v>11590860</v>
      </c>
      <c r="M24" s="24">
        <v>11590866</v>
      </c>
      <c r="N24" s="24">
        <v>11590863</v>
      </c>
      <c r="O24" s="24">
        <v>11590862</v>
      </c>
      <c r="P24" s="24">
        <v>1590864</v>
      </c>
      <c r="Q24" s="24">
        <v>6590863</v>
      </c>
      <c r="R24" s="24">
        <v>6580905.4800000004</v>
      </c>
      <c r="S24" s="24">
        <v>6590867.5499999998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41472300.119999997</v>
      </c>
      <c r="H25" s="24">
        <v>3420173</v>
      </c>
      <c r="I25" s="24">
        <v>3420172</v>
      </c>
      <c r="J25" s="24">
        <v>3545597.43</v>
      </c>
      <c r="K25" s="24">
        <v>3420173</v>
      </c>
      <c r="L25" s="24">
        <v>3420173</v>
      </c>
      <c r="M25" s="24">
        <v>3420172</v>
      </c>
      <c r="N25" s="24">
        <v>3420173</v>
      </c>
      <c r="O25" s="24">
        <v>3420173</v>
      </c>
      <c r="P25" s="24">
        <v>3465363.22</v>
      </c>
      <c r="Q25" s="24">
        <v>3679783.94</v>
      </c>
      <c r="R25" s="24">
        <v>3420173</v>
      </c>
      <c r="S25" s="24">
        <v>3420173.53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398344719.24000001</v>
      </c>
      <c r="H27" s="24">
        <v>32611957</v>
      </c>
      <c r="I27" s="24">
        <v>32611957</v>
      </c>
      <c r="J27" s="24">
        <v>32611958</v>
      </c>
      <c r="K27" s="24">
        <v>32611955</v>
      </c>
      <c r="L27" s="24">
        <v>32611957</v>
      </c>
      <c r="M27" s="24">
        <v>37535592.259999998</v>
      </c>
      <c r="N27" s="24">
        <v>32611957</v>
      </c>
      <c r="O27" s="24">
        <v>32611955</v>
      </c>
      <c r="P27" s="24">
        <v>33393619.870000001</v>
      </c>
      <c r="Q27" s="24">
        <v>33907899</v>
      </c>
      <c r="R27" s="24">
        <v>32611957</v>
      </c>
      <c r="S27" s="24">
        <v>32611955.109999999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3983549.97</v>
      </c>
      <c r="H28" s="24">
        <v>407048</v>
      </c>
      <c r="I28" s="24">
        <v>407048</v>
      </c>
      <c r="J28" s="24">
        <v>407048</v>
      </c>
      <c r="K28" s="24">
        <v>407051</v>
      </c>
      <c r="L28" s="24">
        <v>407052</v>
      </c>
      <c r="M28" s="24">
        <v>407052</v>
      </c>
      <c r="N28" s="24">
        <v>407052</v>
      </c>
      <c r="O28" s="24">
        <v>407053</v>
      </c>
      <c r="P28" s="24">
        <v>157052</v>
      </c>
      <c r="Q28" s="24">
        <v>157052</v>
      </c>
      <c r="R28" s="24">
        <v>157052</v>
      </c>
      <c r="S28" s="24">
        <v>255989.97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548945945.26999998</v>
      </c>
      <c r="H29" s="24">
        <v>45497060</v>
      </c>
      <c r="I29" s="24">
        <v>45497057</v>
      </c>
      <c r="J29" s="24">
        <v>46728938.399999999</v>
      </c>
      <c r="K29" s="24">
        <v>45497062</v>
      </c>
      <c r="L29" s="24">
        <v>45497061</v>
      </c>
      <c r="M29" s="24">
        <v>45497059</v>
      </c>
      <c r="N29" s="24">
        <v>48523411.049999997</v>
      </c>
      <c r="O29" s="24">
        <v>45497062</v>
      </c>
      <c r="P29" s="24">
        <v>44220051</v>
      </c>
      <c r="Q29" s="24">
        <v>45497058</v>
      </c>
      <c r="R29" s="24">
        <v>45497061</v>
      </c>
      <c r="S29" s="24">
        <v>45497064.82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240249578.33000001</v>
      </c>
      <c r="H34" s="24">
        <v>18687431</v>
      </c>
      <c r="I34" s="24">
        <v>18687432</v>
      </c>
      <c r="J34" s="24">
        <v>25531331.07</v>
      </c>
      <c r="K34" s="24">
        <v>18687432</v>
      </c>
      <c r="L34" s="24">
        <v>18687433</v>
      </c>
      <c r="M34" s="24">
        <v>18687436</v>
      </c>
      <c r="N34" s="24">
        <v>24222509.66</v>
      </c>
      <c r="O34" s="24">
        <v>18687434</v>
      </c>
      <c r="P34" s="24">
        <v>22308832.68</v>
      </c>
      <c r="Q34" s="24">
        <v>18687435</v>
      </c>
      <c r="R34" s="24">
        <v>18687434</v>
      </c>
      <c r="S34" s="24">
        <v>18687437.920000002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80020741.989999995</v>
      </c>
      <c r="H35" s="24">
        <v>6360423</v>
      </c>
      <c r="I35" s="24">
        <v>6360424</v>
      </c>
      <c r="J35" s="24">
        <v>6360428</v>
      </c>
      <c r="K35" s="24">
        <v>6360427</v>
      </c>
      <c r="L35" s="24">
        <v>6360427</v>
      </c>
      <c r="M35" s="24">
        <v>6360434</v>
      </c>
      <c r="N35" s="24">
        <v>6360428</v>
      </c>
      <c r="O35" s="24">
        <v>6360430</v>
      </c>
      <c r="P35" s="24">
        <v>10056024.470000001</v>
      </c>
      <c r="Q35" s="24">
        <v>6360430</v>
      </c>
      <c r="R35" s="24">
        <v>6360428</v>
      </c>
      <c r="S35" s="24">
        <v>6360438.5199999996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5394752.6900000004</v>
      </c>
      <c r="H46" s="24">
        <v>449561</v>
      </c>
      <c r="I46" s="24">
        <v>449561</v>
      </c>
      <c r="J46" s="24">
        <v>449561</v>
      </c>
      <c r="K46" s="24">
        <v>449562</v>
      </c>
      <c r="L46" s="24">
        <v>449562</v>
      </c>
      <c r="M46" s="24">
        <v>449564</v>
      </c>
      <c r="N46" s="24">
        <v>449563</v>
      </c>
      <c r="O46" s="24">
        <v>449564</v>
      </c>
      <c r="P46" s="24">
        <v>449563</v>
      </c>
      <c r="Q46" s="24">
        <v>449564</v>
      </c>
      <c r="R46" s="24">
        <v>449563</v>
      </c>
      <c r="S46" s="24">
        <v>449564.69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65">
        <f t="shared" ref="G65:T65" si="0">SUM(G7:G64)</f>
        <v>5476934384.4700003</v>
      </c>
      <c r="H65" s="29">
        <f t="shared" si="0"/>
        <v>446291613</v>
      </c>
      <c r="I65" s="29">
        <f t="shared" si="0"/>
        <v>447169128.18000001</v>
      </c>
      <c r="J65" s="29">
        <f t="shared" si="0"/>
        <v>476501581.44</v>
      </c>
      <c r="K65" s="29">
        <f t="shared" si="0"/>
        <v>446857263.74000001</v>
      </c>
      <c r="L65" s="29">
        <f t="shared" si="0"/>
        <v>451408728.74000001</v>
      </c>
      <c r="M65" s="29">
        <f t="shared" si="0"/>
        <v>470336656.10000002</v>
      </c>
      <c r="N65" s="29">
        <f t="shared" si="0"/>
        <v>470882694.64999998</v>
      </c>
      <c r="O65" s="29">
        <f t="shared" si="0"/>
        <v>449244769.35000002</v>
      </c>
      <c r="P65" s="29">
        <f t="shared" si="0"/>
        <v>467485952.04000002</v>
      </c>
      <c r="Q65" s="29">
        <f t="shared" si="0"/>
        <v>463369730.25999999</v>
      </c>
      <c r="R65" s="29">
        <f t="shared" si="0"/>
        <v>443395502.10000002</v>
      </c>
      <c r="S65" s="29">
        <f t="shared" si="0"/>
        <v>443990764.87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6"/>
      <c r="T66" s="30"/>
      <c r="Y66" s="30"/>
    </row>
    <row r="67" spans="1:29" x14ac:dyDescent="0.25">
      <c r="C67" s="26"/>
      <c r="D67" s="26"/>
      <c r="E67" s="26"/>
      <c r="F67" s="26"/>
      <c r="G67" s="66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124</v>
      </c>
      <c r="X1" s="14"/>
    </row>
    <row r="3" spans="1:29" s="15" customFormat="1" ht="15" customHeight="1" x14ac:dyDescent="0.25">
      <c r="A3" s="8" t="s">
        <v>125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5</v>
      </c>
      <c r="C4" s="145" t="s">
        <v>6</v>
      </c>
      <c r="D4" s="146"/>
      <c r="E4" s="146"/>
      <c r="F4" s="147"/>
      <c r="G4" s="148" t="s">
        <v>8</v>
      </c>
      <c r="H4" s="137" t="s">
        <v>9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116</v>
      </c>
      <c r="U4" s="142"/>
      <c r="V4" s="142"/>
      <c r="W4" s="142"/>
      <c r="X4" s="142"/>
      <c r="Y4" s="130" t="s">
        <v>117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118</v>
      </c>
      <c r="D5" s="134"/>
      <c r="E5" s="133" t="s">
        <v>119</v>
      </c>
      <c r="F5" s="134"/>
      <c r="G5" s="148"/>
      <c r="H5" s="130" t="s">
        <v>14</v>
      </c>
      <c r="I5" s="131"/>
      <c r="J5" s="132"/>
      <c r="K5" s="130" t="s">
        <v>15</v>
      </c>
      <c r="L5" s="131"/>
      <c r="M5" s="132"/>
      <c r="N5" s="130" t="s">
        <v>16</v>
      </c>
      <c r="O5" s="131"/>
      <c r="P5" s="132"/>
      <c r="Q5" s="130" t="s">
        <v>17</v>
      </c>
      <c r="R5" s="131"/>
      <c r="S5" s="132"/>
      <c r="T5" s="135" t="s">
        <v>8</v>
      </c>
      <c r="U5" s="137" t="s">
        <v>19</v>
      </c>
      <c r="V5" s="138"/>
      <c r="W5" s="138"/>
      <c r="X5" s="139"/>
      <c r="Y5" s="140" t="s">
        <v>8</v>
      </c>
      <c r="Z5" s="137" t="s">
        <v>19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20</v>
      </c>
      <c r="D6" s="19" t="s">
        <v>21</v>
      </c>
      <c r="E6" s="19" t="s">
        <v>20</v>
      </c>
      <c r="F6" s="19" t="s">
        <v>21</v>
      </c>
      <c r="G6" s="148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6"/>
      <c r="U6" s="45" t="s">
        <v>14</v>
      </c>
      <c r="V6" s="45" t="s">
        <v>15</v>
      </c>
      <c r="W6" s="45" t="s">
        <v>16</v>
      </c>
      <c r="X6" s="45" t="s">
        <v>17</v>
      </c>
      <c r="Y6" s="141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49780930.310000002</v>
      </c>
      <c r="H9" s="58">
        <v>4015905</v>
      </c>
      <c r="I9" s="58">
        <v>4015905</v>
      </c>
      <c r="J9" s="24">
        <v>4015906</v>
      </c>
      <c r="K9" s="24">
        <v>4015905</v>
      </c>
      <c r="L9" s="24">
        <v>4578769.76</v>
      </c>
      <c r="M9" s="24">
        <v>4355035.6100000003</v>
      </c>
      <c r="N9" s="24">
        <v>4306890.24</v>
      </c>
      <c r="O9" s="24">
        <v>4015905</v>
      </c>
      <c r="P9" s="24">
        <v>4412993.0199999996</v>
      </c>
      <c r="Q9" s="24">
        <v>4015905</v>
      </c>
      <c r="R9" s="24">
        <v>4015905</v>
      </c>
      <c r="S9" s="24">
        <v>4015905.68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27484048.940000001</v>
      </c>
      <c r="H18" s="58">
        <v>2323426</v>
      </c>
      <c r="I18" s="58">
        <v>2323426</v>
      </c>
      <c r="J18" s="24">
        <v>2323426</v>
      </c>
      <c r="K18" s="24">
        <v>2323428</v>
      </c>
      <c r="L18" s="24">
        <v>2323429</v>
      </c>
      <c r="M18" s="24">
        <v>2323428</v>
      </c>
      <c r="N18" s="24">
        <v>2323429</v>
      </c>
      <c r="O18" s="24">
        <v>2323429</v>
      </c>
      <c r="P18" s="24">
        <v>1926340.98</v>
      </c>
      <c r="Q18" s="24">
        <v>2323429</v>
      </c>
      <c r="R18" s="24">
        <v>2323429</v>
      </c>
      <c r="S18" s="24">
        <v>2323428.96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19582485.52</v>
      </c>
      <c r="H19" s="58">
        <v>1631873</v>
      </c>
      <c r="I19" s="58">
        <v>1631874</v>
      </c>
      <c r="J19" s="24">
        <v>1631874</v>
      </c>
      <c r="K19" s="24">
        <v>1631874</v>
      </c>
      <c r="L19" s="24">
        <v>1631874</v>
      </c>
      <c r="M19" s="24">
        <v>1631873</v>
      </c>
      <c r="N19" s="24">
        <v>1631874</v>
      </c>
      <c r="O19" s="24">
        <v>1631874</v>
      </c>
      <c r="P19" s="24">
        <v>1631874</v>
      </c>
      <c r="Q19" s="24">
        <v>1631874</v>
      </c>
      <c r="R19" s="24">
        <v>1631874</v>
      </c>
      <c r="S19" s="24">
        <v>1631873.52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9347365.8000000007</v>
      </c>
      <c r="H20" s="58">
        <v>778946</v>
      </c>
      <c r="I20" s="58">
        <v>778946</v>
      </c>
      <c r="J20" s="24">
        <v>778946</v>
      </c>
      <c r="K20" s="24">
        <v>778948</v>
      </c>
      <c r="L20" s="24">
        <v>778947</v>
      </c>
      <c r="M20" s="24">
        <v>778947</v>
      </c>
      <c r="N20" s="24">
        <v>778947</v>
      </c>
      <c r="O20" s="24">
        <v>778948</v>
      </c>
      <c r="P20" s="24">
        <v>778947</v>
      </c>
      <c r="Q20" s="24">
        <v>778948</v>
      </c>
      <c r="R20" s="24">
        <v>778947</v>
      </c>
      <c r="S20" s="24">
        <v>778948.8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24480466.52</v>
      </c>
      <c r="H21" s="58">
        <v>1624599.73</v>
      </c>
      <c r="I21" s="58">
        <v>1624599.73</v>
      </c>
      <c r="J21" s="24">
        <v>1624599.73</v>
      </c>
      <c r="K21" s="24">
        <v>1624599.73</v>
      </c>
      <c r="L21" s="24">
        <v>1884249.78</v>
      </c>
      <c r="M21" s="24">
        <v>1936179.59</v>
      </c>
      <c r="N21" s="24">
        <v>2351617.0699999998</v>
      </c>
      <c r="O21" s="24">
        <v>2351620.0699999998</v>
      </c>
      <c r="P21" s="24">
        <v>2351617.0699999998</v>
      </c>
      <c r="Q21" s="24">
        <v>2351618.0699999998</v>
      </c>
      <c r="R21" s="24">
        <v>2403547.88</v>
      </c>
      <c r="S21" s="24">
        <v>2351618.0699999998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50900357.25</v>
      </c>
      <c r="H23" s="58">
        <v>4234751</v>
      </c>
      <c r="I23" s="58">
        <v>4234752</v>
      </c>
      <c r="J23" s="24">
        <v>4234752</v>
      </c>
      <c r="K23" s="24">
        <v>4234751</v>
      </c>
      <c r="L23" s="24">
        <v>4318088.68</v>
      </c>
      <c r="M23" s="24">
        <v>4234752</v>
      </c>
      <c r="N23" s="24">
        <v>4234752</v>
      </c>
      <c r="O23" s="24">
        <v>4234751</v>
      </c>
      <c r="P23" s="24">
        <v>4234752</v>
      </c>
      <c r="Q23" s="24">
        <v>4234752</v>
      </c>
      <c r="R23" s="24">
        <v>4234752</v>
      </c>
      <c r="S23" s="24">
        <v>4234751.57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5669017.29</v>
      </c>
      <c r="H34" s="58">
        <v>472416</v>
      </c>
      <c r="I34" s="58">
        <v>472416</v>
      </c>
      <c r="J34" s="24">
        <v>472417</v>
      </c>
      <c r="K34" s="24">
        <v>472420</v>
      </c>
      <c r="L34" s="24">
        <v>472418</v>
      </c>
      <c r="M34" s="24">
        <v>472418</v>
      </c>
      <c r="N34" s="24">
        <v>472418</v>
      </c>
      <c r="O34" s="24">
        <v>472420</v>
      </c>
      <c r="P34" s="24">
        <v>472418</v>
      </c>
      <c r="Q34" s="24">
        <v>472418</v>
      </c>
      <c r="R34" s="24">
        <v>472418</v>
      </c>
      <c r="S34" s="24">
        <v>472420.29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17030357.73</v>
      </c>
      <c r="H35" s="58">
        <v>1374677</v>
      </c>
      <c r="I35" s="58">
        <v>1374678</v>
      </c>
      <c r="J35" s="24">
        <v>1519626.03</v>
      </c>
      <c r="K35" s="24">
        <v>1374678</v>
      </c>
      <c r="L35" s="24">
        <v>1374677</v>
      </c>
      <c r="M35" s="24">
        <v>1374680</v>
      </c>
      <c r="N35" s="24">
        <v>1763951.3</v>
      </c>
      <c r="O35" s="24">
        <v>1374678</v>
      </c>
      <c r="P35" s="24">
        <v>1374678</v>
      </c>
      <c r="Q35" s="24">
        <v>1374678</v>
      </c>
      <c r="R35" s="24">
        <v>1374677</v>
      </c>
      <c r="S35" s="24">
        <v>1374679.4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15180347.699999999</v>
      </c>
      <c r="H43" s="58">
        <v>935027</v>
      </c>
      <c r="I43" s="58">
        <v>935028</v>
      </c>
      <c r="J43" s="24">
        <v>935029</v>
      </c>
      <c r="K43" s="24">
        <v>935029</v>
      </c>
      <c r="L43" s="24">
        <v>935029</v>
      </c>
      <c r="M43" s="24">
        <v>935029</v>
      </c>
      <c r="N43" s="24">
        <v>4895029</v>
      </c>
      <c r="O43" s="24">
        <v>935029</v>
      </c>
      <c r="P43" s="24">
        <v>935029</v>
      </c>
      <c r="Q43" s="24">
        <v>935029</v>
      </c>
      <c r="R43" s="24">
        <v>935029</v>
      </c>
      <c r="S43" s="24">
        <v>935031.7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219455377.06</v>
      </c>
      <c r="H65" s="59">
        <f t="shared" si="0"/>
        <v>17391620.73</v>
      </c>
      <c r="I65" s="59">
        <f t="shared" si="0"/>
        <v>17391624.73</v>
      </c>
      <c r="J65" s="29">
        <f t="shared" si="0"/>
        <v>17536575.760000002</v>
      </c>
      <c r="K65" s="29">
        <f t="shared" si="0"/>
        <v>17391632.73</v>
      </c>
      <c r="L65" s="29">
        <f t="shared" si="0"/>
        <v>18297482.219999999</v>
      </c>
      <c r="M65" s="29">
        <f t="shared" si="0"/>
        <v>18042342.199999999</v>
      </c>
      <c r="N65" s="29">
        <f t="shared" si="0"/>
        <v>22758907.609999999</v>
      </c>
      <c r="O65" s="29">
        <f t="shared" si="0"/>
        <v>18118654.07</v>
      </c>
      <c r="P65" s="29">
        <f t="shared" si="0"/>
        <v>18118649.07</v>
      </c>
      <c r="Q65" s="29">
        <f t="shared" si="0"/>
        <v>18118651.07</v>
      </c>
      <c r="R65" s="29">
        <f t="shared" si="0"/>
        <v>18170578.879999999</v>
      </c>
      <c r="S65" s="29">
        <f t="shared" si="0"/>
        <v>18118657.989999998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126</v>
      </c>
      <c r="X1" s="14"/>
    </row>
    <row r="3" spans="1:29" s="15" customFormat="1" ht="15" customHeight="1" x14ac:dyDescent="0.25">
      <c r="A3" s="8" t="s">
        <v>127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5</v>
      </c>
      <c r="C4" s="145" t="s">
        <v>6</v>
      </c>
      <c r="D4" s="146"/>
      <c r="E4" s="146"/>
      <c r="F4" s="147"/>
      <c r="G4" s="148" t="s">
        <v>8</v>
      </c>
      <c r="H4" s="137" t="s">
        <v>9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116</v>
      </c>
      <c r="U4" s="142"/>
      <c r="V4" s="142"/>
      <c r="W4" s="142"/>
      <c r="X4" s="142"/>
      <c r="Y4" s="130" t="s">
        <v>117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118</v>
      </c>
      <c r="D5" s="134"/>
      <c r="E5" s="133" t="s">
        <v>119</v>
      </c>
      <c r="F5" s="134"/>
      <c r="G5" s="148"/>
      <c r="H5" s="130" t="s">
        <v>14</v>
      </c>
      <c r="I5" s="131"/>
      <c r="J5" s="132"/>
      <c r="K5" s="130" t="s">
        <v>15</v>
      </c>
      <c r="L5" s="131"/>
      <c r="M5" s="132"/>
      <c r="N5" s="130" t="s">
        <v>16</v>
      </c>
      <c r="O5" s="131"/>
      <c r="P5" s="132"/>
      <c r="Q5" s="130" t="s">
        <v>17</v>
      </c>
      <c r="R5" s="131"/>
      <c r="S5" s="132"/>
      <c r="T5" s="135" t="s">
        <v>8</v>
      </c>
      <c r="U5" s="137" t="s">
        <v>19</v>
      </c>
      <c r="V5" s="138"/>
      <c r="W5" s="138"/>
      <c r="X5" s="139"/>
      <c r="Y5" s="140" t="s">
        <v>8</v>
      </c>
      <c r="Z5" s="137" t="s">
        <v>19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20</v>
      </c>
      <c r="D6" s="19" t="s">
        <v>21</v>
      </c>
      <c r="E6" s="19" t="s">
        <v>20</v>
      </c>
      <c r="F6" s="19" t="s">
        <v>21</v>
      </c>
      <c r="G6" s="148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6"/>
      <c r="U6" s="45" t="s">
        <v>14</v>
      </c>
      <c r="V6" s="45" t="s">
        <v>15</v>
      </c>
      <c r="W6" s="45" t="s">
        <v>16</v>
      </c>
      <c r="X6" s="45" t="s">
        <v>17</v>
      </c>
      <c r="Y6" s="141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124085469.75</v>
      </c>
      <c r="H18" s="58">
        <v>10339063</v>
      </c>
      <c r="I18" s="58">
        <v>10339064</v>
      </c>
      <c r="J18" s="24">
        <v>10339067</v>
      </c>
      <c r="K18" s="24">
        <v>10339074</v>
      </c>
      <c r="L18" s="24">
        <v>10339069</v>
      </c>
      <c r="M18" s="24">
        <v>10339080</v>
      </c>
      <c r="N18" s="24">
        <v>10339072</v>
      </c>
      <c r="O18" s="24">
        <v>10339079</v>
      </c>
      <c r="P18" s="24">
        <v>10355659.279999999</v>
      </c>
      <c r="Q18" s="24">
        <v>10339076</v>
      </c>
      <c r="R18" s="24">
        <v>10339072</v>
      </c>
      <c r="S18" s="24">
        <v>10339094.470000001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2509079.6800000002</v>
      </c>
      <c r="H19" s="58">
        <v>156642</v>
      </c>
      <c r="I19" s="58">
        <v>156642</v>
      </c>
      <c r="J19" s="24">
        <v>156642</v>
      </c>
      <c r="K19" s="24">
        <v>156642</v>
      </c>
      <c r="L19" s="24">
        <v>156642</v>
      </c>
      <c r="M19" s="24">
        <v>156642</v>
      </c>
      <c r="N19" s="24">
        <v>156642</v>
      </c>
      <c r="O19" s="24">
        <v>156642</v>
      </c>
      <c r="P19" s="24">
        <v>471329.5</v>
      </c>
      <c r="Q19" s="24">
        <v>156642</v>
      </c>
      <c r="R19" s="24">
        <v>471329.5</v>
      </c>
      <c r="S19" s="24">
        <v>156642.68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16133371.16</v>
      </c>
      <c r="H20" s="58">
        <v>1344448</v>
      </c>
      <c r="I20" s="58">
        <v>1344448</v>
      </c>
      <c r="J20" s="24">
        <v>1344449</v>
      </c>
      <c r="K20" s="24">
        <v>1344446</v>
      </c>
      <c r="L20" s="24">
        <v>1344448</v>
      </c>
      <c r="M20" s="24">
        <v>1344448</v>
      </c>
      <c r="N20" s="24">
        <v>1344448</v>
      </c>
      <c r="O20" s="24">
        <v>1344446</v>
      </c>
      <c r="P20" s="24">
        <v>1344449</v>
      </c>
      <c r="Q20" s="24">
        <v>1344447</v>
      </c>
      <c r="R20" s="24">
        <v>1344448</v>
      </c>
      <c r="S20" s="24">
        <v>1344446.16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108853088.65000001</v>
      </c>
      <c r="H21" s="58">
        <v>9071092</v>
      </c>
      <c r="I21" s="58">
        <v>9071092</v>
      </c>
      <c r="J21" s="24">
        <v>9071091</v>
      </c>
      <c r="K21" s="24">
        <v>9071089</v>
      </c>
      <c r="L21" s="24">
        <v>9071092</v>
      </c>
      <c r="M21" s="24">
        <v>9071089</v>
      </c>
      <c r="N21" s="24">
        <v>9071092</v>
      </c>
      <c r="O21" s="24">
        <v>9071089</v>
      </c>
      <c r="P21" s="24">
        <v>9071091</v>
      </c>
      <c r="Q21" s="24">
        <v>9071091</v>
      </c>
      <c r="R21" s="24">
        <v>9071092</v>
      </c>
      <c r="S21" s="24">
        <v>9071088.6500000004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38651393.299999997</v>
      </c>
      <c r="H22" s="58">
        <v>3220949</v>
      </c>
      <c r="I22" s="58">
        <v>3220949</v>
      </c>
      <c r="J22" s="24">
        <v>3220949</v>
      </c>
      <c r="K22" s="24">
        <v>3220950</v>
      </c>
      <c r="L22" s="24">
        <v>3220949</v>
      </c>
      <c r="M22" s="24">
        <v>3220950</v>
      </c>
      <c r="N22" s="24">
        <v>3220949</v>
      </c>
      <c r="O22" s="24">
        <v>3220950</v>
      </c>
      <c r="P22" s="24">
        <v>3220949</v>
      </c>
      <c r="Q22" s="24">
        <v>3220950</v>
      </c>
      <c r="R22" s="24">
        <v>3220949</v>
      </c>
      <c r="S22" s="24">
        <v>3220950.3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28165633.199999999</v>
      </c>
      <c r="H23" s="58">
        <v>2347136</v>
      </c>
      <c r="I23" s="58">
        <v>2347136</v>
      </c>
      <c r="J23" s="24">
        <v>2347136</v>
      </c>
      <c r="K23" s="24">
        <v>2347136</v>
      </c>
      <c r="L23" s="24">
        <v>2347136</v>
      </c>
      <c r="M23" s="24">
        <v>2347136</v>
      </c>
      <c r="N23" s="24">
        <v>2347136</v>
      </c>
      <c r="O23" s="24">
        <v>2347136</v>
      </c>
      <c r="P23" s="24">
        <v>2347136</v>
      </c>
      <c r="Q23" s="24">
        <v>2347136</v>
      </c>
      <c r="R23" s="24">
        <v>2347136</v>
      </c>
      <c r="S23" s="24">
        <v>2347137.2000000002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25143609.84</v>
      </c>
      <c r="H27" s="58">
        <v>2042853.5</v>
      </c>
      <c r="I27" s="58">
        <v>2042853.5</v>
      </c>
      <c r="J27" s="24">
        <v>2042853.5</v>
      </c>
      <c r="K27" s="24">
        <v>2042852.5</v>
      </c>
      <c r="L27" s="24">
        <v>2042853.5</v>
      </c>
      <c r="M27" s="24">
        <v>1728164</v>
      </c>
      <c r="N27" s="24">
        <v>2042853.5</v>
      </c>
      <c r="O27" s="24">
        <v>2042852.5</v>
      </c>
      <c r="P27" s="24">
        <v>3301603.5</v>
      </c>
      <c r="Q27" s="24">
        <v>2042852.5</v>
      </c>
      <c r="R27" s="24">
        <v>2042853.5</v>
      </c>
      <c r="S27" s="24">
        <v>1728163.8400000001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126171049.17</v>
      </c>
      <c r="H29" s="58">
        <v>10197801</v>
      </c>
      <c r="I29" s="58">
        <v>10197802</v>
      </c>
      <c r="J29" s="24">
        <v>10197800</v>
      </c>
      <c r="K29" s="24">
        <v>10197802</v>
      </c>
      <c r="L29" s="24">
        <v>10197801</v>
      </c>
      <c r="M29" s="24">
        <v>10197800</v>
      </c>
      <c r="N29" s="24">
        <v>10197801</v>
      </c>
      <c r="O29" s="24">
        <v>10197802</v>
      </c>
      <c r="P29" s="24">
        <v>11197800</v>
      </c>
      <c r="Q29" s="24">
        <v>11197801</v>
      </c>
      <c r="R29" s="24">
        <v>11197801</v>
      </c>
      <c r="S29" s="24">
        <v>10995238.17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469712694.75</v>
      </c>
      <c r="H65" s="59">
        <f t="shared" si="0"/>
        <v>38719984.5</v>
      </c>
      <c r="I65" s="59">
        <f t="shared" si="0"/>
        <v>38719986.5</v>
      </c>
      <c r="J65" s="29">
        <f t="shared" si="0"/>
        <v>38719987.5</v>
      </c>
      <c r="K65" s="29">
        <f t="shared" si="0"/>
        <v>38719991.5</v>
      </c>
      <c r="L65" s="29">
        <f t="shared" si="0"/>
        <v>38719990.5</v>
      </c>
      <c r="M65" s="29">
        <f t="shared" si="0"/>
        <v>38405309</v>
      </c>
      <c r="N65" s="29">
        <f t="shared" si="0"/>
        <v>38719993.5</v>
      </c>
      <c r="O65" s="29">
        <f t="shared" si="0"/>
        <v>38719996.5</v>
      </c>
      <c r="P65" s="29">
        <f t="shared" si="0"/>
        <v>41310017.280000001</v>
      </c>
      <c r="Q65" s="29">
        <f t="shared" si="0"/>
        <v>39719995.5</v>
      </c>
      <c r="R65" s="29">
        <f t="shared" si="0"/>
        <v>40034681</v>
      </c>
      <c r="S65" s="29">
        <f t="shared" si="0"/>
        <v>39202761.469999999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2024-12-10T09:28:37Z</dcterms:modified>
  <cp:category/>
</cp:coreProperties>
</file>